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0" yWindow="3945" windowWidth="15420" windowHeight="2685" tabRatio="520" activeTab="3"/>
  </bookViews>
  <sheets>
    <sheet name="COVER" sheetId="16" r:id="rId1"/>
    <sheet name="Indici e Dati per azione" sheetId="9" r:id="rId2"/>
    <sheet name="Conto Economico" sheetId="1" r:id="rId3"/>
    <sheet name="Stato Patrimoniale" sheetId="2" r:id="rId4"/>
    <sheet name="Gruppo x divisioni" sheetId="11" r:id="rId5"/>
    <sheet name="CPB" sheetId="5" r:id="rId6"/>
    <sheet name="CPB x aree" sheetId="12" r:id="rId7"/>
    <sheet name="PI" sheetId="7" r:id="rId8"/>
    <sheet name="RCB" sheetId="6" r:id="rId9"/>
    <sheet name="RCB x aree" sheetId="13" r:id="rId10"/>
    <sheet name="CC" sheetId="14" r:id="rId11"/>
    <sheet name="Disclaimer" sheetId="10" r:id="rId12"/>
    <sheet name="tabelle per comunicato" sheetId="15" r:id="rId13"/>
  </sheets>
  <definedNames>
    <definedName name="_xlnm.Print_Area" localSheetId="10">CC!$A$1:$AL$23</definedName>
    <definedName name="_xlnm.Print_Area" localSheetId="2">'Conto Economico'!$A$1:$CI$20</definedName>
    <definedName name="_xlnm.Print_Area" localSheetId="5">CPB!$A$2:$N$82</definedName>
    <definedName name="_xlnm.Print_Area" localSheetId="6">'CPB x aree'!$A$1:$D$58</definedName>
    <definedName name="_xlnm.Print_Area" localSheetId="4">'Gruppo x divisioni'!$A$1:$F$63</definedName>
    <definedName name="_xlnm.Print_Area" localSheetId="7">PI!$A$1:$AL$23</definedName>
    <definedName name="_xlnm.Print_Area" localSheetId="8">RCB!$A$2:$AL$92</definedName>
    <definedName name="_xlnm.Print_Area" localSheetId="9">'RCB x aree'!$A$1:$D$60</definedName>
    <definedName name="_xlnm.Print_Area" localSheetId="3">'Stato Patrimoniale'!$A$1:$AM$35</definedName>
    <definedName name="_xlnm.Print_Area" localSheetId="12">'tabelle per comunicato'!$D$1:$L$362</definedName>
  </definedNames>
  <calcPr calcId="125725"/>
</workbook>
</file>

<file path=xl/calcChain.xml><?xml version="1.0" encoding="utf-8"?>
<calcChain xmlns="http://schemas.openxmlformats.org/spreadsheetml/2006/main">
  <c r="J4" i="5"/>
  <c r="AG4" s="1"/>
  <c r="N4"/>
  <c r="Z4"/>
  <c r="AA4"/>
  <c r="AB4"/>
  <c r="AC4"/>
  <c r="AD4"/>
  <c r="AE4"/>
  <c r="AF4"/>
  <c r="AH4"/>
  <c r="AI4"/>
  <c r="AJ4"/>
  <c r="AK4"/>
  <c r="AL4"/>
  <c r="AM4"/>
  <c r="AN4"/>
  <c r="AO4"/>
  <c r="AP4"/>
  <c r="J5"/>
  <c r="N5"/>
  <c r="Z5"/>
  <c r="AA5"/>
  <c r="AB5"/>
  <c r="AC5"/>
  <c r="AD5"/>
  <c r="AE5"/>
  <c r="AF5"/>
  <c r="AG5"/>
  <c r="AH5"/>
  <c r="AI5"/>
  <c r="AJ5"/>
  <c r="AK5"/>
  <c r="AL5"/>
  <c r="AM5"/>
  <c r="AN5"/>
  <c r="AO5"/>
  <c r="AP5"/>
  <c r="J6"/>
  <c r="AG6" s="1"/>
  <c r="N6"/>
  <c r="Z6"/>
  <c r="AA6"/>
  <c r="AB6"/>
  <c r="AC6"/>
  <c r="AD6"/>
  <c r="AE6"/>
  <c r="AF6"/>
  <c r="AH6"/>
  <c r="AI6"/>
  <c r="AJ6"/>
  <c r="AK6"/>
  <c r="AL6"/>
  <c r="AM6"/>
  <c r="AN6"/>
  <c r="AO6"/>
  <c r="AP6"/>
  <c r="J7"/>
  <c r="N7"/>
  <c r="Z7"/>
  <c r="AA7"/>
  <c r="AB7"/>
  <c r="AC7"/>
  <c r="AD7"/>
  <c r="AE7"/>
  <c r="AF7"/>
  <c r="AG7"/>
  <c r="AH7"/>
  <c r="AI7"/>
  <c r="AJ7"/>
  <c r="AK7"/>
  <c r="AL7"/>
  <c r="AM7"/>
  <c r="AN7"/>
  <c r="AO7"/>
  <c r="AP7"/>
  <c r="B8"/>
  <c r="C8"/>
  <c r="D8"/>
  <c r="AB8" s="1"/>
  <c r="E8"/>
  <c r="F8"/>
  <c r="G8"/>
  <c r="H8"/>
  <c r="AF8" s="1"/>
  <c r="I8"/>
  <c r="K8"/>
  <c r="L8"/>
  <c r="AJ8" s="1"/>
  <c r="M8"/>
  <c r="N8"/>
  <c r="O8"/>
  <c r="P8"/>
  <c r="AN8" s="1"/>
  <c r="Q8"/>
  <c r="R8"/>
  <c r="Z8"/>
  <c r="AA8"/>
  <c r="AC8"/>
  <c r="AD8"/>
  <c r="AE8"/>
  <c r="AH8"/>
  <c r="AI8"/>
  <c r="AK8"/>
  <c r="AL8"/>
  <c r="AM8"/>
  <c r="AO8"/>
  <c r="AP8"/>
  <c r="J9"/>
  <c r="AG9" s="1"/>
  <c r="N9"/>
  <c r="Z9"/>
  <c r="AA9"/>
  <c r="AB9"/>
  <c r="AC9"/>
  <c r="AD9"/>
  <c r="AE9"/>
  <c r="AF9"/>
  <c r="AH9"/>
  <c r="AI9"/>
  <c r="AJ9"/>
  <c r="AK9"/>
  <c r="AL9"/>
  <c r="AM9"/>
  <c r="AN9"/>
  <c r="AO9"/>
  <c r="AP9"/>
  <c r="J10"/>
  <c r="N10"/>
  <c r="Z10"/>
  <c r="AA10"/>
  <c r="AB10"/>
  <c r="AC10"/>
  <c r="AD10"/>
  <c r="AE10"/>
  <c r="AF10"/>
  <c r="AG10"/>
  <c r="AH10"/>
  <c r="AI10"/>
  <c r="AJ10"/>
  <c r="AK10"/>
  <c r="AL10"/>
  <c r="AM10"/>
  <c r="AN10"/>
  <c r="AO10"/>
  <c r="AP10"/>
  <c r="B11"/>
  <c r="B30" s="1"/>
  <c r="C11"/>
  <c r="D11"/>
  <c r="AB11" s="1"/>
  <c r="E11"/>
  <c r="F11"/>
  <c r="F30" s="1"/>
  <c r="G11"/>
  <c r="H11"/>
  <c r="AF11" s="1"/>
  <c r="I11"/>
  <c r="K11"/>
  <c r="L11"/>
  <c r="AJ11" s="1"/>
  <c r="M11"/>
  <c r="N11"/>
  <c r="N30" s="1"/>
  <c r="O11"/>
  <c r="P11"/>
  <c r="AN11" s="1"/>
  <c r="Q11"/>
  <c r="R11"/>
  <c r="R30" s="1"/>
  <c r="Z11"/>
  <c r="AA11"/>
  <c r="AC11"/>
  <c r="AD11"/>
  <c r="AE11"/>
  <c r="AH11"/>
  <c r="AI11"/>
  <c r="AK11"/>
  <c r="AL11"/>
  <c r="AM11"/>
  <c r="AO11"/>
  <c r="AP11"/>
  <c r="J12"/>
  <c r="AG12" s="1"/>
  <c r="N12"/>
  <c r="Z12"/>
  <c r="AA12"/>
  <c r="AB12"/>
  <c r="AC12"/>
  <c r="AD12"/>
  <c r="AE12"/>
  <c r="AF12"/>
  <c r="AH12"/>
  <c r="AI12"/>
  <c r="AJ12"/>
  <c r="AK12"/>
  <c r="AL12"/>
  <c r="AM12"/>
  <c r="AN12"/>
  <c r="AO12"/>
  <c r="AP12"/>
  <c r="J13"/>
  <c r="N13"/>
  <c r="Z13"/>
  <c r="AA13"/>
  <c r="AB13"/>
  <c r="AC13"/>
  <c r="AD13"/>
  <c r="AE13"/>
  <c r="AF13"/>
  <c r="AG13"/>
  <c r="AH13"/>
  <c r="AI13"/>
  <c r="AJ13"/>
  <c r="AK13"/>
  <c r="AL13"/>
  <c r="AM13"/>
  <c r="AN13"/>
  <c r="AO13"/>
  <c r="AP13"/>
  <c r="J14"/>
  <c r="AG14" s="1"/>
  <c r="N14"/>
  <c r="Z14"/>
  <c r="AA14"/>
  <c r="AB14"/>
  <c r="AC14"/>
  <c r="AD14"/>
  <c r="AE14"/>
  <c r="AF14"/>
  <c r="AH14"/>
  <c r="AI14"/>
  <c r="AJ14"/>
  <c r="AK14"/>
  <c r="AL14"/>
  <c r="AM14"/>
  <c r="AN14"/>
  <c r="AO14"/>
  <c r="AP14"/>
  <c r="J15"/>
  <c r="N15"/>
  <c r="Z15"/>
  <c r="AA15"/>
  <c r="AB15"/>
  <c r="AC15"/>
  <c r="AD15"/>
  <c r="AE15"/>
  <c r="AF15"/>
  <c r="AG15"/>
  <c r="AH15"/>
  <c r="AI15"/>
  <c r="AJ15"/>
  <c r="AK15"/>
  <c r="AL15"/>
  <c r="AM15"/>
  <c r="AN15"/>
  <c r="AO15"/>
  <c r="AP15"/>
  <c r="B16"/>
  <c r="C16"/>
  <c r="D16"/>
  <c r="AB16" s="1"/>
  <c r="E16"/>
  <c r="F16"/>
  <c r="G16"/>
  <c r="H16"/>
  <c r="AF16" s="1"/>
  <c r="I16"/>
  <c r="K16"/>
  <c r="L16"/>
  <c r="AJ16" s="1"/>
  <c r="M16"/>
  <c r="N16"/>
  <c r="O16"/>
  <c r="P16"/>
  <c r="AN16" s="1"/>
  <c r="Q16"/>
  <c r="R16"/>
  <c r="Z16"/>
  <c r="AA16"/>
  <c r="AC16"/>
  <c r="AD16"/>
  <c r="AE16"/>
  <c r="AH16"/>
  <c r="AI16"/>
  <c r="AK16"/>
  <c r="AL16"/>
  <c r="AM16"/>
  <c r="AO16"/>
  <c r="AP16"/>
  <c r="J17"/>
  <c r="AG17" s="1"/>
  <c r="N17"/>
  <c r="Z17"/>
  <c r="AA17"/>
  <c r="AB17"/>
  <c r="AC17"/>
  <c r="AD17"/>
  <c r="AE17"/>
  <c r="AF17"/>
  <c r="AH17"/>
  <c r="AI17"/>
  <c r="AJ17"/>
  <c r="AK17"/>
  <c r="AL17"/>
  <c r="AM17"/>
  <c r="AN17"/>
  <c r="AO17"/>
  <c r="AP17"/>
  <c r="J18"/>
  <c r="N18"/>
  <c r="Z18"/>
  <c r="AA18"/>
  <c r="AB18"/>
  <c r="AC18"/>
  <c r="AD18"/>
  <c r="AE18"/>
  <c r="AF18"/>
  <c r="AG18"/>
  <c r="AH18"/>
  <c r="AI18"/>
  <c r="AJ18"/>
  <c r="AK18"/>
  <c r="AL18"/>
  <c r="AM18"/>
  <c r="AN18"/>
  <c r="AO18"/>
  <c r="AP18"/>
  <c r="B19"/>
  <c r="C19"/>
  <c r="D19"/>
  <c r="AB19" s="1"/>
  <c r="E19"/>
  <c r="F19"/>
  <c r="G19"/>
  <c r="H19"/>
  <c r="AF19" s="1"/>
  <c r="I19"/>
  <c r="K19"/>
  <c r="L19"/>
  <c r="AJ19" s="1"/>
  <c r="M19"/>
  <c r="N19"/>
  <c r="O19"/>
  <c r="P19"/>
  <c r="AN19" s="1"/>
  <c r="Q19"/>
  <c r="R19"/>
  <c r="Z19"/>
  <c r="AA19"/>
  <c r="AC19"/>
  <c r="AD19"/>
  <c r="AE19"/>
  <c r="AH19"/>
  <c r="AI19"/>
  <c r="AK19"/>
  <c r="AL19"/>
  <c r="AM19"/>
  <c r="AO19"/>
  <c r="AP19"/>
  <c r="P29"/>
  <c r="C30"/>
  <c r="E30"/>
  <c r="G30"/>
  <c r="I30"/>
  <c r="K30"/>
  <c r="M30"/>
  <c r="Q30"/>
  <c r="Z35"/>
  <c r="AA35"/>
  <c r="AB35"/>
  <c r="AC35"/>
  <c r="AD35"/>
  <c r="AE35"/>
  <c r="AF35"/>
  <c r="AG35"/>
  <c r="AH35"/>
  <c r="AI35"/>
  <c r="AJ35"/>
  <c r="AK35"/>
  <c r="AL35"/>
  <c r="AM35"/>
  <c r="AN35"/>
  <c r="AO35"/>
  <c r="AP35"/>
  <c r="K36"/>
  <c r="Z36"/>
  <c r="AA36"/>
  <c r="AB36"/>
  <c r="AC36"/>
  <c r="AD36"/>
  <c r="AE36"/>
  <c r="AF36"/>
  <c r="AG36"/>
  <c r="AH36"/>
  <c r="AI36"/>
  <c r="AJ36"/>
  <c r="AK36"/>
  <c r="AL36"/>
  <c r="AM36"/>
  <c r="AN36"/>
  <c r="AO36"/>
  <c r="AP36"/>
  <c r="Z37"/>
  <c r="AA37"/>
  <c r="AB37"/>
  <c r="AC37"/>
  <c r="AD37"/>
  <c r="AE37"/>
  <c r="AF37"/>
  <c r="AG37"/>
  <c r="AH37"/>
  <c r="AI37"/>
  <c r="AJ37"/>
  <c r="AK37"/>
  <c r="AL37"/>
  <c r="AM37"/>
  <c r="AN37"/>
  <c r="AO37"/>
  <c r="AP37"/>
  <c r="Z38"/>
  <c r="AA38"/>
  <c r="AB38"/>
  <c r="AC38"/>
  <c r="AD38"/>
  <c r="AE38"/>
  <c r="AF38"/>
  <c r="AG38"/>
  <c r="AH38"/>
  <c r="AI38"/>
  <c r="AJ38"/>
  <c r="AK38"/>
  <c r="AL38"/>
  <c r="AM38"/>
  <c r="AN38"/>
  <c r="AO38"/>
  <c r="AP38"/>
  <c r="B39"/>
  <c r="C39"/>
  <c r="AA39" s="1"/>
  <c r="D39"/>
  <c r="E39"/>
  <c r="AC39" s="1"/>
  <c r="F39"/>
  <c r="G39"/>
  <c r="AE39" s="1"/>
  <c r="H39"/>
  <c r="I39"/>
  <c r="AG39" s="1"/>
  <c r="J39"/>
  <c r="K39"/>
  <c r="AI39" s="1"/>
  <c r="L39"/>
  <c r="M39"/>
  <c r="AK39" s="1"/>
  <c r="N39"/>
  <c r="O39"/>
  <c r="AM39" s="1"/>
  <c r="P39"/>
  <c r="Q39"/>
  <c r="AO39" s="1"/>
  <c r="R39"/>
  <c r="Z39"/>
  <c r="AB39"/>
  <c r="AD39"/>
  <c r="AF39"/>
  <c r="AH39"/>
  <c r="AJ39"/>
  <c r="AL39"/>
  <c r="AN39"/>
  <c r="AP39"/>
  <c r="Z40"/>
  <c r="AA40"/>
  <c r="AB40"/>
  <c r="AC40"/>
  <c r="AD40"/>
  <c r="AE40"/>
  <c r="AF40"/>
  <c r="AG40"/>
  <c r="AH40"/>
  <c r="AI40"/>
  <c r="AJ40"/>
  <c r="AK40"/>
  <c r="AL40"/>
  <c r="AM40"/>
  <c r="AN40"/>
  <c r="AO40"/>
  <c r="AP40"/>
  <c r="Z41"/>
  <c r="AA41"/>
  <c r="AB41"/>
  <c r="AC41"/>
  <c r="AD41"/>
  <c r="AE41"/>
  <c r="AF41"/>
  <c r="AG41"/>
  <c r="AH41"/>
  <c r="AI41"/>
  <c r="AJ41"/>
  <c r="AK41"/>
  <c r="AL41"/>
  <c r="AM41"/>
  <c r="AN41"/>
  <c r="AO41"/>
  <c r="AP41"/>
  <c r="B42"/>
  <c r="C42"/>
  <c r="AA42" s="1"/>
  <c r="D42"/>
  <c r="E42"/>
  <c r="AC42" s="1"/>
  <c r="F42"/>
  <c r="G42"/>
  <c r="AE42" s="1"/>
  <c r="H42"/>
  <c r="I42"/>
  <c r="AG42" s="1"/>
  <c r="J42"/>
  <c r="K42"/>
  <c r="AI42" s="1"/>
  <c r="L42"/>
  <c r="M42"/>
  <c r="AK42" s="1"/>
  <c r="N42"/>
  <c r="O42"/>
  <c r="AM42" s="1"/>
  <c r="P42"/>
  <c r="Q42"/>
  <c r="AO42" s="1"/>
  <c r="R42"/>
  <c r="Z42"/>
  <c r="AB42"/>
  <c r="AD42"/>
  <c r="AF42"/>
  <c r="AH42"/>
  <c r="AJ42"/>
  <c r="AL42"/>
  <c r="AN42"/>
  <c r="AP42"/>
  <c r="I43"/>
  <c r="K43"/>
  <c r="AH43" s="1"/>
  <c r="Z43"/>
  <c r="AA43"/>
  <c r="AB43"/>
  <c r="AC43"/>
  <c r="AD43"/>
  <c r="AE43"/>
  <c r="AF43"/>
  <c r="AG43"/>
  <c r="AI43"/>
  <c r="AJ43"/>
  <c r="AK43"/>
  <c r="AL43"/>
  <c r="AM43"/>
  <c r="AN43"/>
  <c r="AO43"/>
  <c r="AP43"/>
  <c r="Z44"/>
  <c r="AA44"/>
  <c r="AB44"/>
  <c r="AC44"/>
  <c r="AD44"/>
  <c r="AE44"/>
  <c r="AF44"/>
  <c r="AG44"/>
  <c r="AH44"/>
  <c r="AI44"/>
  <c r="AJ44"/>
  <c r="AK44"/>
  <c r="AL44"/>
  <c r="AM44"/>
  <c r="AN44"/>
  <c r="AO44"/>
  <c r="AP44"/>
  <c r="Z45"/>
  <c r="AA45"/>
  <c r="AB45"/>
  <c r="AC45"/>
  <c r="AD45"/>
  <c r="AE45"/>
  <c r="AF45"/>
  <c r="AG45"/>
  <c r="AH45"/>
  <c r="AI45"/>
  <c r="AJ45"/>
  <c r="AK45"/>
  <c r="AL45"/>
  <c r="AM45"/>
  <c r="AN45"/>
  <c r="AO45"/>
  <c r="AP45"/>
  <c r="Z46"/>
  <c r="AA46"/>
  <c r="AB46"/>
  <c r="AC46"/>
  <c r="AD46"/>
  <c r="AE46"/>
  <c r="AF46"/>
  <c r="AG46"/>
  <c r="AH46"/>
  <c r="AI46"/>
  <c r="AJ46"/>
  <c r="AK46"/>
  <c r="AL46"/>
  <c r="AM46"/>
  <c r="AN46"/>
  <c r="AO46"/>
  <c r="AP46"/>
  <c r="B47"/>
  <c r="C47"/>
  <c r="AA47" s="1"/>
  <c r="D47"/>
  <c r="E47"/>
  <c r="AC47" s="1"/>
  <c r="F47"/>
  <c r="G47"/>
  <c r="AE47" s="1"/>
  <c r="H47"/>
  <c r="I47"/>
  <c r="AG47" s="1"/>
  <c r="J47"/>
  <c r="K47"/>
  <c r="AI47" s="1"/>
  <c r="L47"/>
  <c r="M47"/>
  <c r="AK47" s="1"/>
  <c r="N47"/>
  <c r="O47"/>
  <c r="AM47" s="1"/>
  <c r="P47"/>
  <c r="Q47"/>
  <c r="AO47" s="1"/>
  <c r="R47"/>
  <c r="Z47"/>
  <c r="AB47"/>
  <c r="AD47"/>
  <c r="AF47"/>
  <c r="AH47"/>
  <c r="AJ47"/>
  <c r="AL47"/>
  <c r="AN47"/>
  <c r="AP47"/>
  <c r="Z48"/>
  <c r="AA48"/>
  <c r="AB48"/>
  <c r="AC48"/>
  <c r="AD48"/>
  <c r="AE48"/>
  <c r="AF48"/>
  <c r="AG48"/>
  <c r="AH48"/>
  <c r="AI48"/>
  <c r="AJ48"/>
  <c r="AK48"/>
  <c r="AL48"/>
  <c r="AM48"/>
  <c r="AN48"/>
  <c r="AO48"/>
  <c r="AP48"/>
  <c r="Z49"/>
  <c r="AA49"/>
  <c r="AB49"/>
  <c r="AC49"/>
  <c r="AD49"/>
  <c r="AE49"/>
  <c r="AF49"/>
  <c r="AG49"/>
  <c r="AH49"/>
  <c r="AI49"/>
  <c r="AJ49"/>
  <c r="AK49"/>
  <c r="AL49"/>
  <c r="AM49"/>
  <c r="AN49"/>
  <c r="AO49"/>
  <c r="AP49"/>
  <c r="B50"/>
  <c r="C50"/>
  <c r="AA50" s="1"/>
  <c r="D50"/>
  <c r="E50"/>
  <c r="AC50" s="1"/>
  <c r="F50"/>
  <c r="G50"/>
  <c r="AE50" s="1"/>
  <c r="H50"/>
  <c r="I50"/>
  <c r="AG50" s="1"/>
  <c r="J50"/>
  <c r="K50"/>
  <c r="AI50" s="1"/>
  <c r="L50"/>
  <c r="M50"/>
  <c r="AK50" s="1"/>
  <c r="N50"/>
  <c r="O50"/>
  <c r="AM50" s="1"/>
  <c r="P50"/>
  <c r="Q50"/>
  <c r="AO50" s="1"/>
  <c r="R50"/>
  <c r="Z50"/>
  <c r="AB50"/>
  <c r="AD50"/>
  <c r="AF50"/>
  <c r="AH50"/>
  <c r="AJ50"/>
  <c r="AL50"/>
  <c r="AN50"/>
  <c r="AP50"/>
  <c r="B56"/>
  <c r="C56"/>
  <c r="D56"/>
  <c r="E56"/>
  <c r="F56"/>
  <c r="G56"/>
  <c r="J56"/>
  <c r="L56"/>
  <c r="N56"/>
  <c r="P56"/>
  <c r="R56"/>
  <c r="Z61"/>
  <c r="AA61"/>
  <c r="AB61"/>
  <c r="AC61"/>
  <c r="AD61"/>
  <c r="AE61"/>
  <c r="AF61"/>
  <c r="AG61"/>
  <c r="AH61"/>
  <c r="AI61"/>
  <c r="AJ61"/>
  <c r="AK61"/>
  <c r="AL61"/>
  <c r="AM61"/>
  <c r="AN61"/>
  <c r="AO61"/>
  <c r="AP61"/>
  <c r="K62"/>
  <c r="AH62" s="1"/>
  <c r="Z62"/>
  <c r="AA62"/>
  <c r="AB62"/>
  <c r="AC62"/>
  <c r="AD62"/>
  <c r="AE62"/>
  <c r="AF62"/>
  <c r="AG62"/>
  <c r="AI62"/>
  <c r="AJ62"/>
  <c r="AK62"/>
  <c r="AL62"/>
  <c r="AM62"/>
  <c r="AN62"/>
  <c r="AO62"/>
  <c r="AP62"/>
  <c r="Z63"/>
  <c r="AA63"/>
  <c r="AB63"/>
  <c r="AC63"/>
  <c r="AD63"/>
  <c r="AE63"/>
  <c r="AF63"/>
  <c r="AG63"/>
  <c r="AH63"/>
  <c r="AI63"/>
  <c r="AJ63"/>
  <c r="AK63"/>
  <c r="AL63"/>
  <c r="AM63"/>
  <c r="AN63"/>
  <c r="AO63"/>
  <c r="AP63"/>
  <c r="Z64"/>
  <c r="AA64"/>
  <c r="AB64"/>
  <c r="AC64"/>
  <c r="AD64"/>
  <c r="AE64"/>
  <c r="AF64"/>
  <c r="AG64"/>
  <c r="AH64"/>
  <c r="AI64"/>
  <c r="AJ64"/>
  <c r="AK64"/>
  <c r="AL64"/>
  <c r="AM64"/>
  <c r="AN64"/>
  <c r="AO64"/>
  <c r="AP64"/>
  <c r="B65"/>
  <c r="B73" s="1"/>
  <c r="B76" s="1"/>
  <c r="C65"/>
  <c r="D65"/>
  <c r="AB65" s="1"/>
  <c r="E65"/>
  <c r="F65"/>
  <c r="F73" s="1"/>
  <c r="G65"/>
  <c r="H65"/>
  <c r="AF65" s="1"/>
  <c r="I65"/>
  <c r="J65"/>
  <c r="J73" s="1"/>
  <c r="L65"/>
  <c r="AJ65" s="1"/>
  <c r="M65"/>
  <c r="N65"/>
  <c r="N73" s="1"/>
  <c r="O65"/>
  <c r="P65"/>
  <c r="AN65" s="1"/>
  <c r="Q65"/>
  <c r="R65"/>
  <c r="R73" s="1"/>
  <c r="Z65"/>
  <c r="AA65"/>
  <c r="AC65"/>
  <c r="AD65"/>
  <c r="AE65"/>
  <c r="AG65"/>
  <c r="AK65"/>
  <c r="AL65"/>
  <c r="AM65"/>
  <c r="AO65"/>
  <c r="AP65"/>
  <c r="Z66"/>
  <c r="AA66"/>
  <c r="AB66"/>
  <c r="AC66"/>
  <c r="AD66"/>
  <c r="AE66"/>
  <c r="AF66"/>
  <c r="AG66"/>
  <c r="AH66"/>
  <c r="AI66"/>
  <c r="AJ66"/>
  <c r="AK66"/>
  <c r="AL66"/>
  <c r="AM66"/>
  <c r="AN66"/>
  <c r="AO66"/>
  <c r="AP66"/>
  <c r="Z67"/>
  <c r="AA67"/>
  <c r="AB67"/>
  <c r="AC67"/>
  <c r="AD67"/>
  <c r="AE67"/>
  <c r="AF67"/>
  <c r="AG67"/>
  <c r="AH67"/>
  <c r="AI67"/>
  <c r="AJ67"/>
  <c r="AK67"/>
  <c r="AL67"/>
  <c r="AM67"/>
  <c r="AN67"/>
  <c r="AO67"/>
  <c r="AP67"/>
  <c r="B68"/>
  <c r="B82" s="1"/>
  <c r="C68"/>
  <c r="D68"/>
  <c r="AB68" s="1"/>
  <c r="E68"/>
  <c r="F68"/>
  <c r="F82" s="1"/>
  <c r="G68"/>
  <c r="H68"/>
  <c r="AF68" s="1"/>
  <c r="I68"/>
  <c r="J68"/>
  <c r="J11" s="1"/>
  <c r="K68"/>
  <c r="L68"/>
  <c r="AJ68" s="1"/>
  <c r="M68"/>
  <c r="N68"/>
  <c r="O68"/>
  <c r="P68"/>
  <c r="AN68" s="1"/>
  <c r="Q68"/>
  <c r="R68"/>
  <c r="Z68"/>
  <c r="AA68"/>
  <c r="AC68"/>
  <c r="AD68"/>
  <c r="AE68"/>
  <c r="AG68"/>
  <c r="AH68"/>
  <c r="AI68"/>
  <c r="AK68"/>
  <c r="AL68"/>
  <c r="AM68"/>
  <c r="AO68"/>
  <c r="AP68"/>
  <c r="K69"/>
  <c r="AH69" s="1"/>
  <c r="Z69"/>
  <c r="AA69"/>
  <c r="AB69"/>
  <c r="AC69"/>
  <c r="AD69"/>
  <c r="AE69"/>
  <c r="AF69"/>
  <c r="AG69"/>
  <c r="AI69"/>
  <c r="AJ69"/>
  <c r="AK69"/>
  <c r="AL69"/>
  <c r="AM69"/>
  <c r="AN69"/>
  <c r="AO69"/>
  <c r="AP69"/>
  <c r="Z70"/>
  <c r="AA70"/>
  <c r="AB70"/>
  <c r="AC70"/>
  <c r="AD70"/>
  <c r="AE70"/>
  <c r="AF70"/>
  <c r="AG70"/>
  <c r="AH70"/>
  <c r="AI70"/>
  <c r="AJ70"/>
  <c r="AK70"/>
  <c r="AL70"/>
  <c r="AM70"/>
  <c r="AN70"/>
  <c r="AO70"/>
  <c r="AP70"/>
  <c r="Z71"/>
  <c r="AA71"/>
  <c r="AB71"/>
  <c r="AC71"/>
  <c r="AD71"/>
  <c r="AE71"/>
  <c r="AF71"/>
  <c r="AG71"/>
  <c r="AH71"/>
  <c r="AI71"/>
  <c r="AJ71"/>
  <c r="AK71"/>
  <c r="AL71"/>
  <c r="AM71"/>
  <c r="AN71"/>
  <c r="AO71"/>
  <c r="AP71"/>
  <c r="Z72"/>
  <c r="AA72"/>
  <c r="AB72"/>
  <c r="AC72"/>
  <c r="AD72"/>
  <c r="AE72"/>
  <c r="AF72"/>
  <c r="AG72"/>
  <c r="AH72"/>
  <c r="AI72"/>
  <c r="AJ72"/>
  <c r="AK72"/>
  <c r="AL72"/>
  <c r="AM72"/>
  <c r="AN72"/>
  <c r="AO72"/>
  <c r="AP72"/>
  <c r="C73"/>
  <c r="E73"/>
  <c r="G73"/>
  <c r="I73"/>
  <c r="M73"/>
  <c r="O73"/>
  <c r="Q73"/>
  <c r="Z73"/>
  <c r="AD73"/>
  <c r="AL73"/>
  <c r="AP73"/>
  <c r="Z74"/>
  <c r="AA74"/>
  <c r="AB74"/>
  <c r="AC74"/>
  <c r="AD74"/>
  <c r="AE74"/>
  <c r="AF74"/>
  <c r="AG74"/>
  <c r="AH74"/>
  <c r="AI74"/>
  <c r="AJ74"/>
  <c r="AK74"/>
  <c r="AL74"/>
  <c r="AM74"/>
  <c r="AN74"/>
  <c r="AO74"/>
  <c r="AP74"/>
  <c r="Z75"/>
  <c r="AA75"/>
  <c r="AB75"/>
  <c r="AC75"/>
  <c r="AD75"/>
  <c r="AE75"/>
  <c r="AF75"/>
  <c r="AG75"/>
  <c r="AH75"/>
  <c r="AI75"/>
  <c r="AJ75"/>
  <c r="AK75"/>
  <c r="AL75"/>
  <c r="AM75"/>
  <c r="AN75"/>
  <c r="AO75"/>
  <c r="AP75"/>
  <c r="C76"/>
  <c r="E76"/>
  <c r="G76"/>
  <c r="I76"/>
  <c r="M76"/>
  <c r="O76"/>
  <c r="Q76"/>
  <c r="Z76"/>
  <c r="AD76"/>
  <c r="AL76"/>
  <c r="AP76"/>
  <c r="C82"/>
  <c r="E82"/>
  <c r="G82"/>
  <c r="I82"/>
  <c r="J82"/>
  <c r="L82"/>
  <c r="M82"/>
  <c r="N82"/>
  <c r="O82"/>
  <c r="P82"/>
  <c r="Q82"/>
  <c r="R82"/>
  <c r="AG11" l="1"/>
  <c r="AO73"/>
  <c r="R76"/>
  <c r="AO76" s="1"/>
  <c r="AK73"/>
  <c r="N76"/>
  <c r="AK76" s="1"/>
  <c r="AG73"/>
  <c r="J76"/>
  <c r="J16"/>
  <c r="AG16" s="1"/>
  <c r="AC73"/>
  <c r="F76"/>
  <c r="AC76" s="1"/>
  <c r="J8"/>
  <c r="AG8" s="1"/>
  <c r="D82"/>
  <c r="P73"/>
  <c r="L73"/>
  <c r="H73"/>
  <c r="D73"/>
  <c r="K65"/>
  <c r="Q56"/>
  <c r="O56"/>
  <c r="M56"/>
  <c r="K56"/>
  <c r="I56"/>
  <c r="L30"/>
  <c r="H30"/>
  <c r="D30"/>
  <c r="E186" i="15"/>
  <c r="E185"/>
  <c r="E184"/>
  <c r="E183"/>
  <c r="E182"/>
  <c r="E181"/>
  <c r="E180"/>
  <c r="E179"/>
  <c r="E178"/>
  <c r="E177"/>
  <c r="E176"/>
  <c r="E173"/>
  <c r="E172"/>
  <c r="E170"/>
  <c r="E169"/>
  <c r="E168"/>
  <c r="E167"/>
  <c r="E165"/>
  <c r="E164"/>
  <c r="E162"/>
  <c r="E161"/>
  <c r="E160"/>
  <c r="E159"/>
  <c r="E214"/>
  <c r="E212"/>
  <c r="E211"/>
  <c r="E210"/>
  <c r="E209"/>
  <c r="E206"/>
  <c r="E205"/>
  <c r="E203"/>
  <c r="E202"/>
  <c r="E201"/>
  <c r="E200"/>
  <c r="E198"/>
  <c r="E197"/>
  <c r="E195"/>
  <c r="E194"/>
  <c r="E193"/>
  <c r="E192"/>
  <c r="E242"/>
  <c r="E240"/>
  <c r="E239"/>
  <c r="E238"/>
  <c r="E237"/>
  <c r="E234"/>
  <c r="E233"/>
  <c r="E231"/>
  <c r="E230"/>
  <c r="E229"/>
  <c r="E228"/>
  <c r="E226"/>
  <c r="E225"/>
  <c r="E223"/>
  <c r="E222"/>
  <c r="E221"/>
  <c r="E220"/>
  <c r="F267"/>
  <c r="F266"/>
  <c r="F265"/>
  <c r="F263"/>
  <c r="F262"/>
  <c r="F261"/>
  <c r="F260"/>
  <c r="F259"/>
  <c r="F258"/>
  <c r="F257"/>
  <c r="F256"/>
  <c r="F255"/>
  <c r="F254"/>
  <c r="F253"/>
  <c r="F252"/>
  <c r="F251"/>
  <c r="F250"/>
  <c r="F249"/>
  <c r="F248"/>
  <c r="E267"/>
  <c r="E266"/>
  <c r="E265"/>
  <c r="E262"/>
  <c r="E261"/>
  <c r="E259"/>
  <c r="E258"/>
  <c r="E257"/>
  <c r="E256"/>
  <c r="E254"/>
  <c r="E253"/>
  <c r="E251"/>
  <c r="E250"/>
  <c r="E249"/>
  <c r="E248"/>
  <c r="F300"/>
  <c r="F299"/>
  <c r="F298"/>
  <c r="F297"/>
  <c r="F296"/>
  <c r="F295"/>
  <c r="F294"/>
  <c r="F293"/>
  <c r="F292"/>
  <c r="F291"/>
  <c r="F290"/>
  <c r="F288"/>
  <c r="F287"/>
  <c r="F286"/>
  <c r="F285"/>
  <c r="F284"/>
  <c r="F283"/>
  <c r="F282"/>
  <c r="F281"/>
  <c r="F280"/>
  <c r="F279"/>
  <c r="F278"/>
  <c r="F277"/>
  <c r="F276"/>
  <c r="F275"/>
  <c r="F274"/>
  <c r="F273"/>
  <c r="E300"/>
  <c r="E298"/>
  <c r="E297"/>
  <c r="E296"/>
  <c r="E295"/>
  <c r="E294"/>
  <c r="E293"/>
  <c r="E292"/>
  <c r="E291"/>
  <c r="E290"/>
  <c r="E287"/>
  <c r="E286"/>
  <c r="E284"/>
  <c r="E283"/>
  <c r="E282"/>
  <c r="E281"/>
  <c r="E279"/>
  <c r="E278"/>
  <c r="E276"/>
  <c r="E275"/>
  <c r="E274"/>
  <c r="E273"/>
  <c r="F329"/>
  <c r="F328"/>
  <c r="F327"/>
  <c r="F326"/>
  <c r="F325"/>
  <c r="F324"/>
  <c r="F323"/>
  <c r="F321"/>
  <c r="F320"/>
  <c r="F319"/>
  <c r="F318"/>
  <c r="F317"/>
  <c r="F316"/>
  <c r="F315"/>
  <c r="F314"/>
  <c r="F313"/>
  <c r="F312"/>
  <c r="F311"/>
  <c r="F310"/>
  <c r="F309"/>
  <c r="F308"/>
  <c r="F307"/>
  <c r="F306"/>
  <c r="E329"/>
  <c r="E327"/>
  <c r="E326"/>
  <c r="E325"/>
  <c r="E324"/>
  <c r="E323"/>
  <c r="E320"/>
  <c r="E319"/>
  <c r="E317"/>
  <c r="E316"/>
  <c r="E315"/>
  <c r="E314"/>
  <c r="E312"/>
  <c r="E311"/>
  <c r="E309"/>
  <c r="E308"/>
  <c r="E307"/>
  <c r="E306"/>
  <c r="F360"/>
  <c r="F359"/>
  <c r="F358"/>
  <c r="F357"/>
  <c r="F356"/>
  <c r="F355"/>
  <c r="F354"/>
  <c r="F353"/>
  <c r="F352"/>
  <c r="F350"/>
  <c r="F349"/>
  <c r="F348"/>
  <c r="F347"/>
  <c r="F346"/>
  <c r="F345"/>
  <c r="F344"/>
  <c r="F343"/>
  <c r="F342"/>
  <c r="F341"/>
  <c r="F340"/>
  <c r="F339"/>
  <c r="F338"/>
  <c r="F337"/>
  <c r="F336"/>
  <c r="F335"/>
  <c r="E360"/>
  <c r="E358"/>
  <c r="E357"/>
  <c r="E356"/>
  <c r="E355"/>
  <c r="E354"/>
  <c r="E353"/>
  <c r="E352"/>
  <c r="E349"/>
  <c r="E348"/>
  <c r="E346"/>
  <c r="E345"/>
  <c r="E344"/>
  <c r="E343"/>
  <c r="E341"/>
  <c r="E340"/>
  <c r="E338"/>
  <c r="E337"/>
  <c r="E336"/>
  <c r="E335"/>
  <c r="F242"/>
  <c r="F241"/>
  <c r="F240"/>
  <c r="F239"/>
  <c r="F238"/>
  <c r="F237"/>
  <c r="F235"/>
  <c r="F234"/>
  <c r="F233"/>
  <c r="F232"/>
  <c r="F231"/>
  <c r="F230"/>
  <c r="F229"/>
  <c r="F228"/>
  <c r="F227"/>
  <c r="F226"/>
  <c r="F225"/>
  <c r="F224"/>
  <c r="F223"/>
  <c r="F222"/>
  <c r="F221"/>
  <c r="F220"/>
  <c r="F214"/>
  <c r="F213"/>
  <c r="F212"/>
  <c r="F211"/>
  <c r="F210"/>
  <c r="F209"/>
  <c r="F207"/>
  <c r="F206"/>
  <c r="F205"/>
  <c r="F204"/>
  <c r="F203"/>
  <c r="F202"/>
  <c r="F201"/>
  <c r="F200"/>
  <c r="F199"/>
  <c r="F198"/>
  <c r="F197"/>
  <c r="F196"/>
  <c r="F195"/>
  <c r="F194"/>
  <c r="F193"/>
  <c r="F192"/>
  <c r="F186"/>
  <c r="F185"/>
  <c r="F184"/>
  <c r="F183"/>
  <c r="F182"/>
  <c r="F181"/>
  <c r="F180"/>
  <c r="F179"/>
  <c r="F178"/>
  <c r="F177"/>
  <c r="F176"/>
  <c r="F174"/>
  <c r="F173"/>
  <c r="F172"/>
  <c r="F171"/>
  <c r="F170"/>
  <c r="F169"/>
  <c r="F168"/>
  <c r="F167"/>
  <c r="F166"/>
  <c r="F165"/>
  <c r="F164"/>
  <c r="F163"/>
  <c r="F162"/>
  <c r="F161"/>
  <c r="F160"/>
  <c r="F159"/>
  <c r="G92"/>
  <c r="G91"/>
  <c r="G88"/>
  <c r="G86"/>
  <c r="G85"/>
  <c r="E92"/>
  <c r="E91"/>
  <c r="E88"/>
  <c r="E85"/>
  <c r="G76"/>
  <c r="G75"/>
  <c r="G74"/>
  <c r="G72"/>
  <c r="G71"/>
  <c r="G70"/>
  <c r="G69"/>
  <c r="G68"/>
  <c r="G67"/>
  <c r="G66"/>
  <c r="G65"/>
  <c r="G64"/>
  <c r="G63"/>
  <c r="G62"/>
  <c r="G61"/>
  <c r="G59"/>
  <c r="G58"/>
  <c r="G57"/>
  <c r="G56"/>
  <c r="G55"/>
  <c r="G54"/>
  <c r="G53"/>
  <c r="G52"/>
  <c r="G51"/>
  <c r="G50"/>
  <c r="G49"/>
  <c r="E76"/>
  <c r="E75"/>
  <c r="E74"/>
  <c r="E71"/>
  <c r="E70"/>
  <c r="E69"/>
  <c r="E68"/>
  <c r="E67"/>
  <c r="E66"/>
  <c r="E65"/>
  <c r="E64"/>
  <c r="E63"/>
  <c r="E62"/>
  <c r="E61"/>
  <c r="E58"/>
  <c r="E57"/>
  <c r="E56"/>
  <c r="E55"/>
  <c r="E54"/>
  <c r="E53"/>
  <c r="E52"/>
  <c r="E51"/>
  <c r="E50"/>
  <c r="E49"/>
  <c r="I38"/>
  <c r="I34"/>
  <c r="I33"/>
  <c r="I30"/>
  <c r="I29"/>
  <c r="F21"/>
  <c r="F20"/>
  <c r="F19"/>
  <c r="F18"/>
  <c r="F17"/>
  <c r="F16"/>
  <c r="F15"/>
  <c r="F14"/>
  <c r="F13"/>
  <c r="F12"/>
  <c r="F11"/>
  <c r="F10"/>
  <c r="F9"/>
  <c r="F8"/>
  <c r="F7"/>
  <c r="F6"/>
  <c r="E20"/>
  <c r="E19"/>
  <c r="E17"/>
  <c r="E16"/>
  <c r="E15"/>
  <c r="E14"/>
  <c r="E12"/>
  <c r="E11"/>
  <c r="E9"/>
  <c r="E8"/>
  <c r="E7"/>
  <c r="E6"/>
  <c r="G89"/>
  <c r="G87"/>
  <c r="I42"/>
  <c r="I41"/>
  <c r="I39"/>
  <c r="I37"/>
  <c r="I36"/>
  <c r="I31"/>
  <c r="G90"/>
  <c r="G84"/>
  <c r="G83"/>
  <c r="G82"/>
  <c r="G81"/>
  <c r="AA73" i="5" l="1"/>
  <c r="D76"/>
  <c r="AB73"/>
  <c r="L76"/>
  <c r="AJ73"/>
  <c r="J30"/>
  <c r="AH65"/>
  <c r="K82"/>
  <c r="AI65"/>
  <c r="K73"/>
  <c r="AE73"/>
  <c r="H76"/>
  <c r="AF73"/>
  <c r="AM73"/>
  <c r="P76"/>
  <c r="AN73"/>
  <c r="AG76"/>
  <c r="J19"/>
  <c r="AG19" s="1"/>
  <c r="I35" i="15"/>
  <c r="I28"/>
  <c r="G357"/>
  <c r="G355"/>
  <c r="G353"/>
  <c r="G344"/>
  <c r="G341"/>
  <c r="G338"/>
  <c r="G326"/>
  <c r="G324"/>
  <c r="G296"/>
  <c r="G294"/>
  <c r="G292"/>
  <c r="G290"/>
  <c r="G279"/>
  <c r="G278"/>
  <c r="G276"/>
  <c r="G275"/>
  <c r="G274"/>
  <c r="G273"/>
  <c r="G267"/>
  <c r="G265"/>
  <c r="G262"/>
  <c r="G256"/>
  <c r="G254"/>
  <c r="G250"/>
  <c r="G248"/>
  <c r="G239"/>
  <c r="G237"/>
  <c r="G233"/>
  <c r="G230"/>
  <c r="G228"/>
  <c r="G225"/>
  <c r="G222"/>
  <c r="G220"/>
  <c r="G209"/>
  <c r="G184"/>
  <c r="G182"/>
  <c r="G180"/>
  <c r="G178"/>
  <c r="G176"/>
  <c r="I122"/>
  <c r="H122"/>
  <c r="G122"/>
  <c r="F122"/>
  <c r="E122"/>
  <c r="I121"/>
  <c r="H121"/>
  <c r="G121"/>
  <c r="F121"/>
  <c r="E121"/>
  <c r="I120"/>
  <c r="H120"/>
  <c r="G120"/>
  <c r="F120"/>
  <c r="E120"/>
  <c r="I119"/>
  <c r="H119"/>
  <c r="G119"/>
  <c r="F119"/>
  <c r="E119"/>
  <c r="I118"/>
  <c r="H118"/>
  <c r="G118"/>
  <c r="F118"/>
  <c r="E118"/>
  <c r="I117"/>
  <c r="H117"/>
  <c r="G117"/>
  <c r="F117"/>
  <c r="E117"/>
  <c r="I116"/>
  <c r="H116"/>
  <c r="G116"/>
  <c r="F116"/>
  <c r="E116"/>
  <c r="I115"/>
  <c r="H115"/>
  <c r="G115"/>
  <c r="F115"/>
  <c r="E115"/>
  <c r="I114"/>
  <c r="H114"/>
  <c r="G114"/>
  <c r="F114"/>
  <c r="E114"/>
  <c r="I111"/>
  <c r="H111"/>
  <c r="G111"/>
  <c r="F111"/>
  <c r="E111"/>
  <c r="I110"/>
  <c r="H110"/>
  <c r="G110"/>
  <c r="F110"/>
  <c r="E110"/>
  <c r="I108"/>
  <c r="H108"/>
  <c r="G108"/>
  <c r="F108"/>
  <c r="E108"/>
  <c r="I107"/>
  <c r="H107"/>
  <c r="G107"/>
  <c r="F107"/>
  <c r="E107"/>
  <c r="I106"/>
  <c r="H106"/>
  <c r="G106"/>
  <c r="F106"/>
  <c r="E106"/>
  <c r="I105"/>
  <c r="H105"/>
  <c r="G105"/>
  <c r="F105"/>
  <c r="E105"/>
  <c r="I103"/>
  <c r="H103"/>
  <c r="G103"/>
  <c r="F103"/>
  <c r="E103"/>
  <c r="I102"/>
  <c r="H102"/>
  <c r="G102"/>
  <c r="F102"/>
  <c r="E102"/>
  <c r="I100"/>
  <c r="H100"/>
  <c r="G100"/>
  <c r="F100"/>
  <c r="E100"/>
  <c r="I99"/>
  <c r="H99"/>
  <c r="G99"/>
  <c r="F99"/>
  <c r="E99"/>
  <c r="I98"/>
  <c r="H98"/>
  <c r="G98"/>
  <c r="F98"/>
  <c r="E98"/>
  <c r="I97"/>
  <c r="H97"/>
  <c r="G97"/>
  <c r="F97"/>
  <c r="E97"/>
  <c r="F92"/>
  <c r="F91"/>
  <c r="F88"/>
  <c r="F86"/>
  <c r="F85"/>
  <c r="F76"/>
  <c r="F75"/>
  <c r="F74"/>
  <c r="F71"/>
  <c r="F70"/>
  <c r="F69"/>
  <c r="F68"/>
  <c r="F67"/>
  <c r="F66"/>
  <c r="F65"/>
  <c r="F64"/>
  <c r="F63"/>
  <c r="F62"/>
  <c r="F61"/>
  <c r="F58"/>
  <c r="F57"/>
  <c r="F56"/>
  <c r="F55"/>
  <c r="F54"/>
  <c r="F53"/>
  <c r="F52"/>
  <c r="F51"/>
  <c r="F50"/>
  <c r="F49"/>
  <c r="I153"/>
  <c r="I152"/>
  <c r="I151"/>
  <c r="I150"/>
  <c r="I149"/>
  <c r="I148"/>
  <c r="I147"/>
  <c r="I146"/>
  <c r="I145"/>
  <c r="I142"/>
  <c r="I141"/>
  <c r="I139"/>
  <c r="I138"/>
  <c r="I137"/>
  <c r="I136"/>
  <c r="I134"/>
  <c r="I133"/>
  <c r="I131"/>
  <c r="I130"/>
  <c r="I129"/>
  <c r="I128"/>
  <c r="H153"/>
  <c r="H152"/>
  <c r="H151"/>
  <c r="H150"/>
  <c r="H149"/>
  <c r="H148"/>
  <c r="H147"/>
  <c r="H146"/>
  <c r="H145"/>
  <c r="H142"/>
  <c r="H141"/>
  <c r="H139"/>
  <c r="H138"/>
  <c r="H137"/>
  <c r="H136"/>
  <c r="H134"/>
  <c r="H133"/>
  <c r="H131"/>
  <c r="H130"/>
  <c r="H129"/>
  <c r="H128"/>
  <c r="G153"/>
  <c r="G152"/>
  <c r="G151"/>
  <c r="G150"/>
  <c r="G149"/>
  <c r="G148"/>
  <c r="G147"/>
  <c r="G146"/>
  <c r="G145"/>
  <c r="G142"/>
  <c r="G141"/>
  <c r="G139"/>
  <c r="G138"/>
  <c r="G137"/>
  <c r="G136"/>
  <c r="G134"/>
  <c r="G133"/>
  <c r="G131"/>
  <c r="G130"/>
  <c r="G129"/>
  <c r="G128"/>
  <c r="F153"/>
  <c r="F152"/>
  <c r="F151"/>
  <c r="F150"/>
  <c r="F149"/>
  <c r="F148"/>
  <c r="F147"/>
  <c r="F146"/>
  <c r="F145"/>
  <c r="F142"/>
  <c r="F141"/>
  <c r="F139"/>
  <c r="F138"/>
  <c r="F137"/>
  <c r="F136"/>
  <c r="F134"/>
  <c r="F133"/>
  <c r="F131"/>
  <c r="F130"/>
  <c r="F129"/>
  <c r="F128"/>
  <c r="E153"/>
  <c r="E152"/>
  <c r="E151"/>
  <c r="E150"/>
  <c r="E149"/>
  <c r="E148"/>
  <c r="E147"/>
  <c r="E146"/>
  <c r="E145"/>
  <c r="E142"/>
  <c r="E141"/>
  <c r="E139"/>
  <c r="E138"/>
  <c r="E137"/>
  <c r="E136"/>
  <c r="E134"/>
  <c r="E133"/>
  <c r="E131"/>
  <c r="E130"/>
  <c r="E129"/>
  <c r="E128"/>
  <c r="G6"/>
  <c r="G349"/>
  <c r="G345"/>
  <c r="G343"/>
  <c r="G340"/>
  <c r="G335"/>
  <c r="AE76" i="5" l="1"/>
  <c r="AF76"/>
  <c r="AH73"/>
  <c r="K76"/>
  <c r="AH76" s="1"/>
  <c r="AI76"/>
  <c r="AJ76"/>
  <c r="AM76"/>
  <c r="AN76"/>
  <c r="AA76"/>
  <c r="AB76"/>
  <c r="AI73"/>
  <c r="I32" i="15"/>
  <c r="G323"/>
  <c r="G325"/>
  <c r="G352"/>
  <c r="G354"/>
  <c r="G356"/>
  <c r="G291"/>
  <c r="G293"/>
  <c r="G295"/>
  <c r="G297"/>
  <c r="G258"/>
  <c r="G249"/>
  <c r="G251"/>
  <c r="G259"/>
  <c r="G266"/>
  <c r="G253"/>
  <c r="G261"/>
  <c r="G257"/>
  <c r="G177"/>
  <c r="G179"/>
  <c r="G181"/>
  <c r="G183"/>
  <c r="G210"/>
  <c r="G212"/>
  <c r="G221"/>
  <c r="G223"/>
  <c r="G229"/>
  <c r="G231"/>
  <c r="G234"/>
  <c r="G211"/>
  <c r="G238"/>
  <c r="G240"/>
  <c r="G20"/>
  <c r="G7"/>
  <c r="G192"/>
  <c r="G194"/>
  <c r="G195"/>
  <c r="G197"/>
  <c r="G198"/>
  <c r="G200"/>
  <c r="G201"/>
  <c r="G203"/>
  <c r="G206"/>
  <c r="G281"/>
  <c r="G282"/>
  <c r="G283"/>
  <c r="G287"/>
  <c r="G306"/>
  <c r="G307"/>
  <c r="G308"/>
  <c r="G309"/>
  <c r="G312"/>
  <c r="G314"/>
  <c r="G315"/>
  <c r="G316"/>
  <c r="G317"/>
  <c r="G319"/>
  <c r="G320"/>
  <c r="G8"/>
  <c r="G9"/>
  <c r="G11"/>
  <c r="G12"/>
  <c r="G14"/>
  <c r="G15"/>
  <c r="G16"/>
  <c r="G17"/>
  <c r="G19"/>
  <c r="G226"/>
  <c r="G311"/>
  <c r="G337"/>
  <c r="F90"/>
  <c r="I43" l="1"/>
  <c r="I40"/>
  <c r="F84"/>
  <c r="F83"/>
  <c r="F82"/>
  <c r="F72"/>
  <c r="H42"/>
  <c r="H41"/>
  <c r="H39"/>
  <c r="H38"/>
  <c r="H37"/>
  <c r="H36"/>
  <c r="H34"/>
  <c r="H33"/>
  <c r="H31"/>
  <c r="H30"/>
  <c r="H29"/>
  <c r="H28"/>
  <c r="F81" l="1"/>
  <c r="F59"/>
  <c r="F87"/>
  <c r="F89" l="1"/>
  <c r="G42" l="1"/>
  <c r="G41"/>
  <c r="G39"/>
  <c r="G38"/>
  <c r="G37"/>
  <c r="G36"/>
  <c r="G34"/>
  <c r="G33"/>
  <c r="G31"/>
  <c r="G30"/>
  <c r="G29"/>
  <c r="G28"/>
  <c r="H32"/>
  <c r="E10"/>
  <c r="H35"/>
  <c r="F32" l="1"/>
  <c r="H40"/>
  <c r="G35"/>
  <c r="G32"/>
  <c r="G40" l="1"/>
  <c r="H43" l="1"/>
  <c r="G43"/>
  <c r="F42" l="1"/>
  <c r="F41"/>
  <c r="F39"/>
  <c r="F38"/>
  <c r="F37"/>
  <c r="F36"/>
  <c r="F34"/>
  <c r="F33"/>
  <c r="F31"/>
  <c r="F30"/>
  <c r="F29"/>
  <c r="F28"/>
  <c r="E90" l="1"/>
  <c r="E84" l="1"/>
  <c r="E83"/>
  <c r="E82"/>
  <c r="E13"/>
  <c r="F35" l="1"/>
  <c r="E87"/>
  <c r="E342"/>
  <c r="H135"/>
  <c r="E72"/>
  <c r="E59"/>
  <c r="E42"/>
  <c r="E41"/>
  <c r="E39"/>
  <c r="E38"/>
  <c r="E37"/>
  <c r="E36"/>
  <c r="E34"/>
  <c r="E33"/>
  <c r="E31"/>
  <c r="E30"/>
  <c r="E29"/>
  <c r="E28"/>
  <c r="G342" l="1"/>
  <c r="E227"/>
  <c r="G227" s="1"/>
  <c r="F40"/>
  <c r="E18"/>
  <c r="E166"/>
  <c r="E196"/>
  <c r="E252"/>
  <c r="E280"/>
  <c r="G280" s="1"/>
  <c r="E313"/>
  <c r="G313" s="1"/>
  <c r="E224"/>
  <c r="E163"/>
  <c r="E199"/>
  <c r="E277"/>
  <c r="G277" s="1"/>
  <c r="E310"/>
  <c r="G310" s="1"/>
  <c r="E339"/>
  <c r="G339" s="1"/>
  <c r="E255"/>
  <c r="G196"/>
  <c r="G224"/>
  <c r="E359"/>
  <c r="E299"/>
  <c r="E328"/>
  <c r="E89"/>
  <c r="E81"/>
  <c r="E347"/>
  <c r="E241"/>
  <c r="E213"/>
  <c r="E171"/>
  <c r="E35"/>
  <c r="E32"/>
  <c r="E318" l="1"/>
  <c r="G318" s="1"/>
  <c r="E260"/>
  <c r="E232"/>
  <c r="G232" s="1"/>
  <c r="F43"/>
  <c r="E21"/>
  <c r="E285"/>
  <c r="E204"/>
  <c r="G347"/>
  <c r="G285"/>
  <c r="E40"/>
  <c r="E350"/>
  <c r="G350" l="1"/>
  <c r="E288"/>
  <c r="G288" s="1"/>
  <c r="E263"/>
  <c r="E174"/>
  <c r="E235"/>
  <c r="G235" s="1"/>
  <c r="E321"/>
  <c r="G321" s="1"/>
  <c r="E207"/>
  <c r="E43"/>
  <c r="G161" l="1"/>
  <c r="G162"/>
  <c r="G164"/>
  <c r="G170"/>
  <c r="G159"/>
  <c r="G255"/>
  <c r="G252"/>
  <c r="G199"/>
  <c r="G13"/>
  <c r="G10"/>
  <c r="G167" l="1"/>
  <c r="G173"/>
  <c r="G168"/>
  <c r="G165"/>
  <c r="G163"/>
  <c r="G166"/>
  <c r="G18"/>
  <c r="G260"/>
  <c r="G21" l="1"/>
  <c r="G263"/>
  <c r="I135"/>
  <c r="G135"/>
  <c r="F135"/>
  <c r="E135"/>
  <c r="I132"/>
  <c r="H132"/>
  <c r="G132"/>
  <c r="F132"/>
  <c r="E132"/>
  <c r="I101"/>
  <c r="I104"/>
  <c r="H104"/>
  <c r="H101"/>
  <c r="G104"/>
  <c r="F104"/>
  <c r="E104"/>
  <c r="G101"/>
  <c r="F101"/>
  <c r="E101"/>
  <c r="G109" l="1"/>
  <c r="I109"/>
  <c r="H109"/>
  <c r="F109"/>
  <c r="I140"/>
  <c r="H140"/>
  <c r="G140"/>
  <c r="F140"/>
  <c r="E140"/>
  <c r="E112" l="1"/>
  <c r="E109"/>
  <c r="E143"/>
  <c r="I143"/>
  <c r="I112"/>
  <c r="H112"/>
  <c r="H143"/>
  <c r="G143"/>
  <c r="F112"/>
  <c r="F143"/>
  <c r="G112"/>
</calcChain>
</file>

<file path=xl/sharedStrings.xml><?xml version="1.0" encoding="utf-8"?>
<sst xmlns="http://schemas.openxmlformats.org/spreadsheetml/2006/main" count="1994" uniqueCount="379">
  <si>
    <t xml:space="preserve">Margine di interesse </t>
  </si>
  <si>
    <t xml:space="preserve">Commissioni ed altri proventi netti </t>
  </si>
  <si>
    <t xml:space="preserve">Margine di intermediazione </t>
  </si>
  <si>
    <t xml:space="preserve">Costi del personale </t>
  </si>
  <si>
    <t xml:space="preserve">Spese amministrative </t>
  </si>
  <si>
    <t xml:space="preserve">Costi di struttura </t>
  </si>
  <si>
    <t>(Rettifiche)/riprese di valore nette su crediti</t>
  </si>
  <si>
    <t>(Rettifiche)/riprese di valore nette su altre attività fin.</t>
  </si>
  <si>
    <t xml:space="preserve">Risultato lordo </t>
  </si>
  <si>
    <t xml:space="preserve">Imposte sul reddito </t>
  </si>
  <si>
    <t xml:space="preserve">Risultato di pertinenza di terzi </t>
  </si>
  <si>
    <t xml:space="preserve">Utile netto </t>
  </si>
  <si>
    <t>Commissioni ed altri proventi netti</t>
  </si>
  <si>
    <t>Conto Economico consolidato riclassificato</t>
  </si>
  <si>
    <t>Attivo</t>
  </si>
  <si>
    <t xml:space="preserve">Impieghi netti di tesoreria </t>
  </si>
  <si>
    <t xml:space="preserve">Titoli disponibili per la vendita </t>
  </si>
  <si>
    <t xml:space="preserve">di cui: a reddito fisso </t>
  </si>
  <si>
    <t xml:space="preserve">Impieghi a clientela </t>
  </si>
  <si>
    <t xml:space="preserve">Partecipazioni </t>
  </si>
  <si>
    <t xml:space="preserve">Attività materiali e immateriali </t>
  </si>
  <si>
    <t xml:space="preserve">Altre attività </t>
  </si>
  <si>
    <t xml:space="preserve">di cui: attività fiscali </t>
  </si>
  <si>
    <t xml:space="preserve">Totale attivo </t>
  </si>
  <si>
    <t>Passivo</t>
  </si>
  <si>
    <t xml:space="preserve">Provvista </t>
  </si>
  <si>
    <t xml:space="preserve">di cui:  titoli in circolazione </t>
  </si>
  <si>
    <t xml:space="preserve">Altre voci del passivo </t>
  </si>
  <si>
    <t xml:space="preserve">di cui: passività fiscali </t>
  </si>
  <si>
    <t xml:space="preserve">Fondi del passivo </t>
  </si>
  <si>
    <t xml:space="preserve">Patrimonio netto </t>
  </si>
  <si>
    <t xml:space="preserve">di cui: capitale </t>
  </si>
  <si>
    <t>Utile di periodo</t>
  </si>
  <si>
    <t xml:space="preserve">Totale passivo </t>
  </si>
  <si>
    <t>(€ mln)</t>
  </si>
  <si>
    <t>Principal Investing</t>
  </si>
  <si>
    <t xml:space="preserve">Margine di Intermediazione </t>
  </si>
  <si>
    <t>Costi di struttura</t>
  </si>
  <si>
    <t xml:space="preserve">(Rettifiche)/riprese di valore nette su crediti </t>
  </si>
  <si>
    <t>(Rettifiche)/riprese di valore su altre attività fin.</t>
  </si>
  <si>
    <t xml:space="preserve">Utile Netto </t>
  </si>
  <si>
    <t>Titoli disponibili per la vendita</t>
  </si>
  <si>
    <t>Dipendenti</t>
  </si>
  <si>
    <t>Filiali</t>
  </si>
  <si>
    <t xml:space="preserve">            di cui a società del gruppo</t>
  </si>
  <si>
    <t>Erogato</t>
  </si>
  <si>
    <t>Credito al consumo</t>
  </si>
  <si>
    <t>Retail Banking</t>
  </si>
  <si>
    <t>Private Banking</t>
  </si>
  <si>
    <t>Stato patrimoniale consolidato riclassificato</t>
  </si>
  <si>
    <t>n.s.</t>
  </si>
  <si>
    <t xml:space="preserve">Impieghi netti di tesoreria  </t>
  </si>
  <si>
    <t xml:space="preserve">Partecipazioni  </t>
  </si>
  <si>
    <t xml:space="preserve">Impieghi a clientela  </t>
  </si>
  <si>
    <t xml:space="preserve"> di cui a società del Gruppo  </t>
  </si>
  <si>
    <t>Altri utili/(perdite)</t>
  </si>
  <si>
    <t>Titoli Immobilizzati (HTM &amp; LR)</t>
  </si>
  <si>
    <t>Titoli immobilizzati (HTM &amp; LR)</t>
  </si>
  <si>
    <t>Provvista</t>
  </si>
  <si>
    <t>Commissioni ed altri proventi/oneri netti</t>
  </si>
  <si>
    <t xml:space="preserve">          azionari </t>
  </si>
  <si>
    <t xml:space="preserve">           depositi retail</t>
  </si>
  <si>
    <t xml:space="preserve">          riserve </t>
  </si>
  <si>
    <t xml:space="preserve">          patrimonio di terzi </t>
  </si>
  <si>
    <r>
      <t xml:space="preserve">Valorizzazione </t>
    </r>
    <r>
      <rPr>
        <i/>
        <sz val="8"/>
        <color indexed="56"/>
        <rFont val="Trebuchet MS"/>
        <family val="2"/>
      </rPr>
      <t>equity method</t>
    </r>
    <r>
      <rPr>
        <sz val="8"/>
        <color indexed="56"/>
        <rFont val="Trebuchet MS"/>
        <family val="2"/>
      </rPr>
      <t xml:space="preserve"> </t>
    </r>
  </si>
  <si>
    <t xml:space="preserve">Patrimonio di base </t>
  </si>
  <si>
    <t xml:space="preserve">Patrimonio di vigilanza </t>
  </si>
  <si>
    <t>Attività a rischio ponderate</t>
  </si>
  <si>
    <t>Marzo</t>
  </si>
  <si>
    <t>Giugno</t>
  </si>
  <si>
    <t>Dicembre</t>
  </si>
  <si>
    <t>Settembre</t>
  </si>
  <si>
    <t>Settembre 3m</t>
  </si>
  <si>
    <t>Dicembre 6m</t>
  </si>
  <si>
    <t>Marzo       9m</t>
  </si>
  <si>
    <t>Giugno       12m</t>
  </si>
  <si>
    <t>Attivi gestiti netti</t>
  </si>
  <si>
    <t>Totale ricavi</t>
  </si>
  <si>
    <t>Rating S&amp;P</t>
  </si>
  <si>
    <t>A+</t>
  </si>
  <si>
    <r>
      <t>TRIMESTRI</t>
    </r>
    <r>
      <rPr>
        <b/>
        <sz val="8"/>
        <color theme="0"/>
        <rFont val="Trebuchet MS"/>
        <family val="2"/>
      </rPr>
      <t xml:space="preserve"> €mln</t>
    </r>
  </si>
  <si>
    <r>
      <t xml:space="preserve">Valorizzazione </t>
    </r>
    <r>
      <rPr>
        <i/>
        <sz val="8"/>
        <color rgb="FF002060"/>
        <rFont val="Trebuchet MS"/>
        <family val="2"/>
      </rPr>
      <t>equity method</t>
    </r>
    <r>
      <rPr>
        <sz val="8"/>
        <color rgb="FF002060"/>
        <rFont val="Trebuchet MS"/>
        <family val="2"/>
      </rPr>
      <t xml:space="preserve"> </t>
    </r>
  </si>
  <si>
    <t>Partecipazioni (valori di libro)</t>
  </si>
  <si>
    <t>DISCLAIMER</t>
  </si>
  <si>
    <t>Sofferenze nette / impieghi netti</t>
  </si>
  <si>
    <t>Costi / ricavi</t>
  </si>
  <si>
    <r>
      <rPr>
        <b/>
        <sz val="26"/>
        <color theme="0"/>
        <rFont val="Trebuchet MS"/>
        <family val="2"/>
      </rPr>
      <t xml:space="preserve">GRUPPO MB </t>
    </r>
    <r>
      <rPr>
        <b/>
        <sz val="8"/>
        <color theme="0"/>
        <rFont val="Trebuchet MS"/>
        <family val="2"/>
      </rPr>
      <t>€ mln</t>
    </r>
  </si>
  <si>
    <t>Conto economico consolidato riclassificato per divisioni</t>
  </si>
  <si>
    <t>Gruppo</t>
  </si>
  <si>
    <r>
      <t xml:space="preserve">Valorizzazione </t>
    </r>
    <r>
      <rPr>
        <i/>
        <sz val="8"/>
        <color rgb="FF003366"/>
        <rFont val="Trebuchet MS"/>
        <family val="2"/>
      </rPr>
      <t>equity method</t>
    </r>
    <r>
      <rPr>
        <sz val="8"/>
        <color rgb="FF003366"/>
        <rFont val="Trebuchet MS"/>
        <family val="2"/>
      </rPr>
      <t xml:space="preserve"> </t>
    </r>
  </si>
  <si>
    <t>Impieghi netti di tesoreria</t>
  </si>
  <si>
    <t>Partecipazioni</t>
  </si>
  <si>
    <t xml:space="preserve">  di cui a società del gruppo</t>
  </si>
  <si>
    <t>RWA</t>
  </si>
  <si>
    <t>Esercizio 10/11</t>
  </si>
  <si>
    <t>n.d.</t>
  </si>
  <si>
    <t>Esercizio 11/12</t>
  </si>
  <si>
    <t>A</t>
  </si>
  <si>
    <t>BBB+</t>
  </si>
  <si>
    <t>Sofferenze nette / impieghi netti (%)</t>
  </si>
  <si>
    <t>Esercizio 12/13</t>
  </si>
  <si>
    <t>1Q12</t>
  </si>
  <si>
    <t>2Q12</t>
  </si>
  <si>
    <t>3Q12</t>
  </si>
  <si>
    <t>4Q12</t>
  </si>
  <si>
    <t>1Q13</t>
  </si>
  <si>
    <t>2Q13</t>
  </si>
  <si>
    <t>3Q13</t>
  </si>
  <si>
    <t>4Q13</t>
  </si>
  <si>
    <t>Retail &amp; Consumer Banking</t>
  </si>
  <si>
    <t>Corporate centre</t>
  </si>
  <si>
    <t>Es.10/11</t>
  </si>
  <si>
    <t>Impieghi alla clientela</t>
  </si>
  <si>
    <t xml:space="preserve">Valorizzazione equity method </t>
  </si>
  <si>
    <t xml:space="preserve">Rispetto alla precedente suddivisione pertanto si segnala una diversa distribuzione dei costi di struttura nonchè il trasferimento degli investimenti azionari dal CIB al PI e del comparto leasing dal CIB al CC. </t>
  </si>
  <si>
    <t>“Private Banking”: include Compagnie Monegasque de Banque, Spafid, Prudentia ed pro-forma il 50% di Banca Esperia</t>
  </si>
  <si>
    <t xml:space="preserve">“CIB”: include esclusivamente l’attività di Corporate &amp; Investment Banking </t>
  </si>
  <si>
    <t xml:space="preserve">La reportistica,  adottata a partire dall’approvazione del Piano Strategico 2014/16, si articola in: </t>
  </si>
  <si>
    <t>Ratios e Dati per azione</t>
  </si>
  <si>
    <t xml:space="preserve">GRUPPO MB </t>
  </si>
  <si>
    <t>INDICI (%)</t>
  </si>
  <si>
    <t>Totale attivo / Patrimonio netto</t>
  </si>
  <si>
    <t>Patrimonio di base/attività di rischio ponderate</t>
  </si>
  <si>
    <t>Patrimonio di vigilanza/attività di rischio ponderate</t>
  </si>
  <si>
    <t>Costi / Ricavi</t>
  </si>
  <si>
    <t>ROE (annualizzato)</t>
  </si>
  <si>
    <t>DATI PER AZIONE (€)</t>
  </si>
  <si>
    <t>Utile per azione</t>
  </si>
  <si>
    <t>Patrimonio netto per azione</t>
  </si>
  <si>
    <t xml:space="preserve">n. di azioni in circolazione (mln) </t>
  </si>
  <si>
    <t>Esercizio 04/05</t>
  </si>
  <si>
    <t>Esercizio 05/06</t>
  </si>
  <si>
    <t>Esercizio 06/07</t>
  </si>
  <si>
    <t xml:space="preserve">Esercizio 07/08 </t>
  </si>
  <si>
    <t>Esercizio 08/09</t>
  </si>
  <si>
    <t>Esercizio 09/010</t>
  </si>
  <si>
    <t>Giugno 12m     pro-forma IAS</t>
  </si>
  <si>
    <t>AA-</t>
  </si>
  <si>
    <t>Esercizio 09/10</t>
  </si>
  <si>
    <t>Esercizio 07/08 - PF</t>
  </si>
  <si>
    <t>1Q06</t>
  </si>
  <si>
    <t>2Q06</t>
  </si>
  <si>
    <t>3Q06</t>
  </si>
  <si>
    <t>4Q06</t>
  </si>
  <si>
    <t>1Q07</t>
  </si>
  <si>
    <t>2Q07</t>
  </si>
  <si>
    <t>3Q07</t>
  </si>
  <si>
    <t>4Q07</t>
  </si>
  <si>
    <t>1Q08</t>
  </si>
  <si>
    <t>2Q08</t>
  </si>
  <si>
    <t>3Q08</t>
  </si>
  <si>
    <t>4Q08</t>
  </si>
  <si>
    <t>1Q09</t>
  </si>
  <si>
    <t>2Q09</t>
  </si>
  <si>
    <t>3Q09</t>
  </si>
  <si>
    <t>4Q09</t>
  </si>
  <si>
    <t>1Q10</t>
  </si>
  <si>
    <t>2Q10</t>
  </si>
  <si>
    <t>3Q10</t>
  </si>
  <si>
    <t>4Q10</t>
  </si>
  <si>
    <t>Giugno 12m       PF - IAS</t>
  </si>
  <si>
    <t>Giugno PF*</t>
  </si>
  <si>
    <t>Sofferenze nette / Impieghi</t>
  </si>
  <si>
    <t>Impieghi a clientela / Provvista</t>
  </si>
  <si>
    <t>Attivi gestiti</t>
  </si>
  <si>
    <t>Wholesale Banking</t>
  </si>
  <si>
    <t>Corporate &amp; Private Banking</t>
  </si>
  <si>
    <t>Totale CPB</t>
  </si>
  <si>
    <t>Dividendo per azione</t>
  </si>
  <si>
    <t>Esercizio 07/08</t>
  </si>
  <si>
    <r>
      <t xml:space="preserve">Corporate &amp; Private Banking
</t>
    </r>
    <r>
      <rPr>
        <b/>
        <sz val="8"/>
        <color rgb="FFFFFFFF"/>
        <rFont val="Trebuchet MS"/>
        <family val="2"/>
      </rPr>
      <t>(€ mln)</t>
    </r>
  </si>
  <si>
    <r>
      <t xml:space="preserve">CPB - Trimestri
</t>
    </r>
    <r>
      <rPr>
        <b/>
        <sz val="8"/>
        <color rgb="FFFFFFFF"/>
        <rFont val="Trebuchet MS"/>
        <family val="2"/>
      </rPr>
      <t>(€ mln)</t>
    </r>
  </si>
  <si>
    <r>
      <t xml:space="preserve">WB -Trimestri
</t>
    </r>
    <r>
      <rPr>
        <b/>
        <sz val="8"/>
        <color rgb="FFFFFFFF"/>
        <rFont val="Trebuchet MS"/>
        <family val="2"/>
      </rPr>
      <t>(€ mln)</t>
    </r>
  </si>
  <si>
    <r>
      <t xml:space="preserve">Wholesale Banking
</t>
    </r>
    <r>
      <rPr>
        <b/>
        <sz val="8"/>
        <color rgb="FFFFFFFF"/>
        <rFont val="Trebuchet MS"/>
        <family val="2"/>
      </rPr>
      <t>(€ mln)</t>
    </r>
  </si>
  <si>
    <r>
      <t xml:space="preserve">Private Banking
</t>
    </r>
    <r>
      <rPr>
        <b/>
        <sz val="8"/>
        <color rgb="FFFFFFFF"/>
        <rFont val="Trebuchet MS"/>
        <family val="2"/>
      </rPr>
      <t>(€ mln)</t>
    </r>
  </si>
  <si>
    <r>
      <t xml:space="preserve">PB - Trimestri
</t>
    </r>
    <r>
      <rPr>
        <b/>
        <sz val="8"/>
        <color rgb="FFFFFFFF"/>
        <rFont val="Trebuchet MS"/>
        <family val="2"/>
      </rPr>
      <t>(€ mln)</t>
    </r>
  </si>
  <si>
    <r>
      <t xml:space="preserve">Principal Investing
</t>
    </r>
    <r>
      <rPr>
        <b/>
        <sz val="8"/>
        <color theme="0"/>
        <rFont val="Trebuchet MS"/>
        <family val="2"/>
      </rPr>
      <t>(€ mln)</t>
    </r>
  </si>
  <si>
    <r>
      <t xml:space="preserve">PI - Trimestri
</t>
    </r>
    <r>
      <rPr>
        <b/>
        <sz val="8"/>
        <color theme="0"/>
        <rFont val="Trebuchet MS"/>
        <family val="2"/>
      </rPr>
      <t>(€ mln)</t>
    </r>
  </si>
  <si>
    <r>
      <t xml:space="preserve">Retail &amp; Consumer
</t>
    </r>
    <r>
      <rPr>
        <b/>
        <sz val="8"/>
        <color rgb="FF003366"/>
        <rFont val="Trebuchet MS"/>
        <family val="2"/>
      </rPr>
      <t>(€ mln)</t>
    </r>
  </si>
  <si>
    <r>
      <t xml:space="preserve">Credito al consumo
</t>
    </r>
    <r>
      <rPr>
        <b/>
        <sz val="8"/>
        <color rgb="FF003366"/>
        <rFont val="Trebuchet MS"/>
        <family val="2"/>
      </rPr>
      <t>(€ mln)</t>
    </r>
  </si>
  <si>
    <r>
      <t xml:space="preserve">Credito al consumo - </t>
    </r>
    <r>
      <rPr>
        <b/>
        <sz val="14"/>
        <color rgb="FF003366"/>
        <rFont val="Trebuchet MS"/>
        <family val="2"/>
      </rPr>
      <t xml:space="preserve">Trimestri
</t>
    </r>
    <r>
      <rPr>
        <b/>
        <sz val="8"/>
        <color rgb="FF003366"/>
        <rFont val="Trebuchet MS"/>
        <family val="2"/>
      </rPr>
      <t>(€ mln)</t>
    </r>
  </si>
  <si>
    <r>
      <t xml:space="preserve">Retail Banking
</t>
    </r>
    <r>
      <rPr>
        <b/>
        <sz val="8"/>
        <color rgb="FF003366"/>
        <rFont val="Trebuchet MS"/>
        <family val="2"/>
      </rPr>
      <t>(€ mln)</t>
    </r>
  </si>
  <si>
    <r>
      <t xml:space="preserve">Retail Banking - </t>
    </r>
    <r>
      <rPr>
        <b/>
        <sz val="14"/>
        <color rgb="FF003366"/>
        <rFont val="Trebuchet MS"/>
        <family val="2"/>
      </rPr>
      <t xml:space="preserve">Trimestri
</t>
    </r>
    <r>
      <rPr>
        <b/>
        <sz val="8"/>
        <color rgb="FF003366"/>
        <rFont val="Trebuchet MS"/>
        <family val="2"/>
      </rPr>
      <t>(€ mln)</t>
    </r>
  </si>
  <si>
    <r>
      <t xml:space="preserve">Corporate center
</t>
    </r>
    <r>
      <rPr>
        <b/>
        <sz val="8"/>
        <color theme="0"/>
        <rFont val="Trebuchet MS"/>
        <family val="2"/>
      </rPr>
      <t>(€ mln)</t>
    </r>
  </si>
  <si>
    <r>
      <t xml:space="preserve">Corp.center - Trimestri
</t>
    </r>
    <r>
      <rPr>
        <b/>
        <sz val="8"/>
        <color theme="0"/>
        <rFont val="Trebuchet MS"/>
        <family val="2"/>
      </rPr>
      <t>(€ mln)</t>
    </r>
  </si>
  <si>
    <r>
      <t>-</t>
    </r>
    <r>
      <rPr>
        <sz val="7"/>
        <color theme="1"/>
        <rFont val="Trebuchet MS"/>
        <family val="2"/>
      </rPr>
      <t xml:space="preserve">       </t>
    </r>
    <r>
      <rPr>
        <sz val="10"/>
        <color theme="1"/>
        <rFont val="Trebuchet MS"/>
        <family val="2"/>
      </rPr>
      <t>“CIB &amp; Private Banking” costituito a sua volta da:</t>
    </r>
  </si>
  <si>
    <r>
      <t>-</t>
    </r>
    <r>
      <rPr>
        <sz val="7"/>
        <color theme="1"/>
        <rFont val="Trebuchet MS"/>
        <family val="2"/>
      </rPr>
      <t xml:space="preserve">       </t>
    </r>
    <r>
      <rPr>
        <sz val="10"/>
        <color theme="1"/>
        <rFont val="Trebuchet MS"/>
        <family val="2"/>
      </rPr>
      <t xml:space="preserve">“Retail and Consumer Banking” (“R&amp;C”): raggruppa il credito al consumo ed il retail banking (CheBanca!) </t>
    </r>
  </si>
  <si>
    <r>
      <t>-</t>
    </r>
    <r>
      <rPr>
        <sz val="7"/>
        <color theme="1"/>
        <rFont val="Trebuchet MS"/>
        <family val="2"/>
      </rPr>
      <t xml:space="preserve">       </t>
    </r>
    <r>
      <rPr>
        <sz val="10"/>
        <color theme="1"/>
        <rFont val="Trebuchet MS"/>
        <family val="2"/>
      </rPr>
      <t xml:space="preserve">“Principal Investing” (“PI”) raggruppa tutti gli investimenti azionari in società collegate (IAS28) e in azioni disponibili per la vendita (AFS) </t>
    </r>
  </si>
  <si>
    <t>-    “Corporate Centre” (“CC”): al quale confluiscono le altre società (incluso il leasing) e alcuni costi delle funzioni centrali del Gruppo (tra cui il Consiglio di Amministrazione)</t>
  </si>
  <si>
    <t>Esercizio 13/14</t>
  </si>
  <si>
    <t>BBB</t>
  </si>
  <si>
    <t>Totale RCB</t>
  </si>
  <si>
    <r>
      <t xml:space="preserve">RCB - </t>
    </r>
    <r>
      <rPr>
        <b/>
        <sz val="14"/>
        <color rgb="FF003366"/>
        <rFont val="Trebuchet MS"/>
        <family val="2"/>
      </rPr>
      <t xml:space="preserve">Trimestri
</t>
    </r>
    <r>
      <rPr>
        <b/>
        <sz val="8"/>
        <color rgb="FF003366"/>
        <rFont val="Trebuchet MS"/>
        <family val="2"/>
      </rPr>
      <t>(€ mln)</t>
    </r>
  </si>
  <si>
    <t>Proventi di tesoreria</t>
  </si>
  <si>
    <t>Totale CIB</t>
  </si>
  <si>
    <t>Utili/(perdite) da cessione azioni AFS</t>
  </si>
  <si>
    <t>Attività rischio ponderate</t>
  </si>
  <si>
    <t>MEMO: inserire costo del rischio</t>
  </si>
  <si>
    <t>Mediobanca Group (€m)</t>
  </si>
  <si>
    <t>Gruppo Mediobanca (€ milioni)</t>
  </si>
  <si>
    <t>Var.%</t>
  </si>
  <si>
    <t xml:space="preserve">Net interest income </t>
  </si>
  <si>
    <t>Net treasury income</t>
  </si>
  <si>
    <t>Net fee and commission income</t>
  </si>
  <si>
    <t xml:space="preserve">Equity-accounted companies </t>
  </si>
  <si>
    <t xml:space="preserve">Total income </t>
  </si>
  <si>
    <t xml:space="preserve">Labour costs </t>
  </si>
  <si>
    <t xml:space="preserve">Administrative expenses </t>
  </si>
  <si>
    <t>Operating costs</t>
  </si>
  <si>
    <t>Gains (losses) on AFS, HTM &amp; LR</t>
  </si>
  <si>
    <t>Loan loss provisions</t>
  </si>
  <si>
    <t>Provisions for other financial assets</t>
  </si>
  <si>
    <t>Other income (losses)</t>
  </si>
  <si>
    <t xml:space="preserve">Profit before tax </t>
  </si>
  <si>
    <t>Income tax for the period</t>
  </si>
  <si>
    <t>Minority interest</t>
  </si>
  <si>
    <t xml:space="preserve">Net profit </t>
  </si>
  <si>
    <t>Mediobanca Group</t>
  </si>
  <si>
    <t>Gruppo Mediobanca</t>
  </si>
  <si>
    <t>(€m)</t>
  </si>
  <si>
    <t>(€ milioni)</t>
  </si>
  <si>
    <t>I Trim.</t>
  </si>
  <si>
    <t>II Trim.</t>
  </si>
  <si>
    <t>III Trim.</t>
  </si>
  <si>
    <t>IV Trim.</t>
  </si>
  <si>
    <t>Net commission income</t>
  </si>
  <si>
    <t>Commissioni nette</t>
  </si>
  <si>
    <t>Gains (losses) on AFS equity</t>
  </si>
  <si>
    <t>(Rettifiche)/riprese su crediti</t>
  </si>
  <si>
    <t>Provisions for other fin. assets</t>
  </si>
  <si>
    <t xml:space="preserve">Altre rettifiche di valore </t>
  </si>
  <si>
    <t xml:space="preserve">Risultato di terzi </t>
  </si>
  <si>
    <t>Assets</t>
  </si>
  <si>
    <t xml:space="preserve">Treasury funds </t>
  </si>
  <si>
    <t xml:space="preserve">AFS securities </t>
  </si>
  <si>
    <t>of which: fixed income</t>
  </si>
  <si>
    <t xml:space="preserve">   equities</t>
  </si>
  <si>
    <t xml:space="preserve">azionari </t>
  </si>
  <si>
    <t>Fixed assets (HTM &amp; LR)</t>
  </si>
  <si>
    <t xml:space="preserve">Loans and advances to customers </t>
  </si>
  <si>
    <t xml:space="preserve">Equity investments </t>
  </si>
  <si>
    <t xml:space="preserve">Tangible and intangible assets </t>
  </si>
  <si>
    <t>Other assets</t>
  </si>
  <si>
    <t xml:space="preserve">of which: tax assets </t>
  </si>
  <si>
    <t xml:space="preserve">Total assets </t>
  </si>
  <si>
    <t>Liabilities</t>
  </si>
  <si>
    <t xml:space="preserve">Funding </t>
  </si>
  <si>
    <t>of which: debt securities in issue</t>
  </si>
  <si>
    <t xml:space="preserve">di cui: titoli in circolazione </t>
  </si>
  <si>
    <t xml:space="preserve">   retail deposits</t>
  </si>
  <si>
    <t>depositi retail</t>
  </si>
  <si>
    <t xml:space="preserve">Other liabilities </t>
  </si>
  <si>
    <t>of which: tax liabilities</t>
  </si>
  <si>
    <t xml:space="preserve">Provisions </t>
  </si>
  <si>
    <t xml:space="preserve">Net equity </t>
  </si>
  <si>
    <t>of which: share capital</t>
  </si>
  <si>
    <t xml:space="preserve">   reserves</t>
  </si>
  <si>
    <t xml:space="preserve">riserve </t>
  </si>
  <si>
    <t xml:space="preserve">   minority interest</t>
  </si>
  <si>
    <t xml:space="preserve">patrimonio di terzi </t>
  </si>
  <si>
    <t>Profit for the period</t>
  </si>
  <si>
    <t xml:space="preserve">Total liabilities </t>
  </si>
  <si>
    <t>Core tier 1 capital</t>
  </si>
  <si>
    <t>Total capital</t>
  </si>
  <si>
    <t>RWAs</t>
  </si>
  <si>
    <t xml:space="preserve">Gruppo Mediobanca </t>
  </si>
  <si>
    <t>Total assets/net equity</t>
  </si>
  <si>
    <t>Loans/deposits</t>
  </si>
  <si>
    <t>Impieghi a clientela / Depositi a clientela</t>
  </si>
  <si>
    <t>Core tier 1 ratio</t>
  </si>
  <si>
    <t>Regulatory capital/RWAs</t>
  </si>
  <si>
    <t>S&amp;P rating</t>
  </si>
  <si>
    <t>Cost/income ratio</t>
  </si>
  <si>
    <r>
      <t>Bad loans (</t>
    </r>
    <r>
      <rPr>
        <i/>
        <sz val="8"/>
        <color rgb="FF003366"/>
        <rFont val="Trebuchet MS"/>
        <family val="2"/>
      </rPr>
      <t>sofferenze</t>
    </r>
    <r>
      <rPr>
        <sz val="8"/>
        <color rgb="FF003366"/>
        <rFont val="Trebuchet MS"/>
        <family val="2"/>
      </rPr>
      <t>) /loans</t>
    </r>
  </si>
  <si>
    <t xml:space="preserve">Sofferenze nette / Impieghi </t>
  </si>
  <si>
    <t>EPS (€)</t>
  </si>
  <si>
    <t>BVPS (€)</t>
  </si>
  <si>
    <t>No. of shares outstanding (millions)</t>
  </si>
  <si>
    <t xml:space="preserve">N. di azioni in circolazione (mln) </t>
  </si>
  <si>
    <t>Corporate &amp; Private  Banking</t>
  </si>
  <si>
    <t>Corporate
Center</t>
  </si>
  <si>
    <t>(Rettifiche)/riprese di valore su altre att. fin.</t>
  </si>
  <si>
    <t>Treasury funds</t>
  </si>
  <si>
    <t>AFS securities</t>
  </si>
  <si>
    <t>Equity investments</t>
  </si>
  <si>
    <t xml:space="preserve">     of which to Group companies</t>
  </si>
  <si>
    <t>di cui a società del gruppo</t>
  </si>
  <si>
    <t>Funding</t>
  </si>
  <si>
    <t>No. of staff</t>
  </si>
  <si>
    <t>N. Dipendenti</t>
  </si>
  <si>
    <t>Corporate &amp; Private Banking (€ milioni)</t>
  </si>
  <si>
    <t xml:space="preserve">Net fee and commission income </t>
  </si>
  <si>
    <t xml:space="preserve">Gains (losses) on AFS equity </t>
  </si>
  <si>
    <t xml:space="preserve">Utili/(perdite) da cessione azioni AFS </t>
  </si>
  <si>
    <t xml:space="preserve">Income tax for the period </t>
  </si>
  <si>
    <t>Loans and advances to customers</t>
  </si>
  <si>
    <t>of which to Group companies</t>
  </si>
  <si>
    <t>Cost/income ratio (%)</t>
  </si>
  <si>
    <r>
      <t>Bad loans (</t>
    </r>
    <r>
      <rPr>
        <i/>
        <sz val="8"/>
        <color rgb="FF003366"/>
        <rFont val="Trebuchet MS"/>
        <family val="2"/>
      </rPr>
      <t>sofferenze</t>
    </r>
    <r>
      <rPr>
        <sz val="8"/>
        <color rgb="FF003366"/>
        <rFont val="Trebuchet MS"/>
        <family val="2"/>
      </rPr>
      <t>)/loans ratio (%)</t>
    </r>
  </si>
  <si>
    <t>Wholesale Banking (€m)</t>
  </si>
  <si>
    <t>Wholesale Banking (€ milioni)</t>
  </si>
  <si>
    <t xml:space="preserve">Net treasury  income </t>
  </si>
  <si>
    <t>Costi / ricavi (%)</t>
  </si>
  <si>
    <t>Private Banking (€m)</t>
  </si>
  <si>
    <t>Private Banking (€ milioni)</t>
  </si>
  <si>
    <t>Impieghi a clientela</t>
  </si>
  <si>
    <t>AUM</t>
  </si>
  <si>
    <t xml:space="preserve">PI (€m) </t>
  </si>
  <si>
    <t xml:space="preserve">PI (€ milioni) </t>
  </si>
  <si>
    <t>Retail &amp; Consumer Banking (€m)</t>
  </si>
  <si>
    <t>Retail &amp; Consumer Banking (€ milioni)</t>
  </si>
  <si>
    <t xml:space="preserve">Net treasury income </t>
  </si>
  <si>
    <t xml:space="preserve">Treasury funds  </t>
  </si>
  <si>
    <t>No. of branches</t>
  </si>
  <si>
    <t>N. Filiali</t>
  </si>
  <si>
    <t>Consumer credit (€m)</t>
  </si>
  <si>
    <t>Credito al Consumo (€ milioni)</t>
  </si>
  <si>
    <t xml:space="preserve">Proventi di tesoreria </t>
  </si>
  <si>
    <t>New loans</t>
  </si>
  <si>
    <t>Sofferenze nette / impieghi netti(%)</t>
  </si>
  <si>
    <t>Retail Banking (€m)</t>
  </si>
  <si>
    <t>Retail Banking (€ milioni)</t>
  </si>
  <si>
    <t>CPB (€m)</t>
  </si>
  <si>
    <t>DPS (€)</t>
  </si>
  <si>
    <t>Patrimonio di base/attività di rischio ponderate*</t>
  </si>
  <si>
    <t>Patrimonio di vigilanza/attività di rischio ponderate*</t>
  </si>
  <si>
    <t>Patrimonio di base *</t>
  </si>
  <si>
    <t>Patrimonio di vigilanza *</t>
  </si>
  <si>
    <t>Attività a rischio ponderate *</t>
  </si>
  <si>
    <t>*Dati calcolati secondo CRR/CRDIV (Basilea III) con AG ponderata al 370% a partire dal 30 giugno 2014</t>
  </si>
  <si>
    <t>*Dati calcolati secondo CRR/CRDIV (Basilea III) con AG ponderata al 370% a partire dal 31 marzo 2014</t>
  </si>
  <si>
    <t>Esercizio 14/15</t>
  </si>
  <si>
    <t>BBB-</t>
  </si>
  <si>
    <t>Raccolta diretta (depositi)</t>
  </si>
  <si>
    <t>Raccolta indiretta (investimenti)</t>
  </si>
  <si>
    <t>12 mths to 31/06/15 (€m)</t>
  </si>
  <si>
    <t>* Include pro-forma 134 dipendenti di Banca Esperia, non ricompresi nel totale.</t>
  </si>
  <si>
    <t>Rating Fitch</t>
  </si>
  <si>
    <t>12 mths to 30/06/14 (€m)</t>
  </si>
  <si>
    <t xml:space="preserve"> </t>
  </si>
  <si>
    <t>Esercizio 15/16</t>
  </si>
  <si>
    <t>1Q</t>
  </si>
  <si>
    <t>2Q</t>
  </si>
  <si>
    <t>3Q</t>
  </si>
  <si>
    <t>4Q</t>
  </si>
  <si>
    <t>3 mesi al 30/09/2014</t>
  </si>
  <si>
    <t>3 mesi al 30/09/2015</t>
  </si>
  <si>
    <t>978 *</t>
  </si>
  <si>
    <t>* Include pro-forma 131 dipendenti di Banca Esperia, non ricompresi nel totale.</t>
  </si>
  <si>
    <t>Dati per aree di attività - 3 mesi al 30/09/2015</t>
  </si>
  <si>
    <t>Dati per aree di attività - 3 mesi al 30/09/2014</t>
  </si>
  <si>
    <t>Dati per aree di attività - 3 mesi 30/09/2015</t>
  </si>
  <si>
    <t>INDEX</t>
  </si>
  <si>
    <t>CONTACTS</t>
  </si>
  <si>
    <t>Disclaimer</t>
  </si>
  <si>
    <t>Mediobanca Group Investor Relations</t>
  </si>
  <si>
    <t>Piazzetta Cuccia 1, 20121 Milan, Italy</t>
  </si>
  <si>
    <t>Indici e dati per azione</t>
  </si>
  <si>
    <t>Conto Economico</t>
  </si>
  <si>
    <t>Jessica Spina</t>
  </si>
  <si>
    <t>Tel. no. (0039) 02-8829.860</t>
  </si>
  <si>
    <t>Stato Patrimoniale</t>
  </si>
  <si>
    <t>Luisa Demaria</t>
  </si>
  <si>
    <t>Tel. no. (0039) 02-8829.647</t>
  </si>
  <si>
    <t>Gruppo per Divisioni</t>
  </si>
  <si>
    <t>Matteo Carotta</t>
  </si>
  <si>
    <t>Tel. no. (0039) 02-8829.290</t>
  </si>
  <si>
    <t xml:space="preserve">Email: </t>
  </si>
  <si>
    <t>investor.relations@mediobanca.com</t>
  </si>
  <si>
    <t>Corporate &amp; Private Banking per aree di business</t>
  </si>
  <si>
    <t>PI</t>
  </si>
  <si>
    <t>RCB</t>
  </si>
  <si>
    <t>Website link:</t>
  </si>
  <si>
    <t>RCB per area di business</t>
  </si>
  <si>
    <t>Corporate Center</t>
  </si>
  <si>
    <t>3 mesi</t>
  </si>
  <si>
    <t>3 mesi al 30/09/15</t>
  </si>
  <si>
    <t>3 mesi al 30/09/14</t>
  </si>
  <si>
    <t>1052 *</t>
  </si>
</sst>
</file>

<file path=xl/styles.xml><?xml version="1.0" encoding="utf-8"?>
<styleSheet xmlns="http://schemas.openxmlformats.org/spreadsheetml/2006/main">
  <numFmts count="12">
    <numFmt numFmtId="43" formatCode="_-* #,##0.00_-;\-* #,##0.00_-;_-* &quot;-&quot;??_-;_-@_-"/>
    <numFmt numFmtId="164" formatCode="#,##0.0"/>
    <numFmt numFmtId="165" formatCode="#,##0.0;\(#,##0.0\)"/>
    <numFmt numFmtId="166" formatCode="#,##0;\(#,##0\)"/>
    <numFmt numFmtId="167" formatCode="d/m/yy;@"/>
    <numFmt numFmtId="168" formatCode="0.0%"/>
    <numFmt numFmtId="169" formatCode="#,##0.00;\(#,##0.00\)"/>
    <numFmt numFmtId="170" formatCode="#,##0.000000"/>
    <numFmt numFmtId="171" formatCode="_-* #,##0_-;\-* #,##0_-;_-* &quot;-&quot;??_-;_-@_-"/>
    <numFmt numFmtId="172" formatCode="0.0"/>
    <numFmt numFmtId="173" formatCode="_-* #,##0.0_-;\-* #,##0.0_-;_-* &quot;-&quot;??_-;_-@_-"/>
    <numFmt numFmtId="174" formatCode="_(* #,##0.0_);_(* \(#,##0.0\);\—\ \ "/>
  </numFmts>
  <fonts count="57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i/>
      <sz val="8"/>
      <color indexed="56"/>
      <name val="Trebuchet MS"/>
      <family val="2"/>
    </font>
    <font>
      <sz val="8"/>
      <color indexed="56"/>
      <name val="Trebuchet MS"/>
      <family val="2"/>
    </font>
    <font>
      <b/>
      <u val="singleAccounting"/>
      <sz val="10"/>
      <color indexed="1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Trebuchet MS"/>
      <family val="2"/>
    </font>
    <font>
      <i/>
      <sz val="8"/>
      <color rgb="FF003366"/>
      <name val="Trebuchet MS"/>
      <family val="2"/>
    </font>
    <font>
      <b/>
      <sz val="8"/>
      <color rgb="FF003366"/>
      <name val="Trebuchet MS"/>
      <family val="2"/>
    </font>
    <font>
      <sz val="8"/>
      <color rgb="FF003366"/>
      <name val="Trebuchet MS"/>
      <family val="2"/>
    </font>
    <font>
      <sz val="10"/>
      <color rgb="FF003366"/>
      <name val="Trebuchet MS"/>
      <family val="2"/>
    </font>
    <font>
      <b/>
      <sz val="14"/>
      <color rgb="FF003366"/>
      <name val="Trebuchet MS"/>
      <family val="2"/>
    </font>
    <font>
      <b/>
      <sz val="8"/>
      <color rgb="FFFFFFFF"/>
      <name val="Trebuchet MS"/>
      <family val="2"/>
    </font>
    <font>
      <sz val="8"/>
      <color rgb="FF003366"/>
      <name val="Tahoma"/>
      <family val="2"/>
    </font>
    <font>
      <b/>
      <sz val="8"/>
      <color theme="1"/>
      <name val="Trebuchet MS"/>
      <family val="2"/>
    </font>
    <font>
      <sz val="8"/>
      <color theme="1"/>
      <name val="Trebuchet MS"/>
      <family val="2"/>
    </font>
    <font>
      <b/>
      <sz val="8"/>
      <color rgb="FFFF0000"/>
      <name val="Trebuchet MS"/>
      <family val="2"/>
    </font>
    <font>
      <b/>
      <sz val="8"/>
      <color rgb="FF000066"/>
      <name val="Trebuchet MS"/>
      <family val="2"/>
    </font>
    <font>
      <b/>
      <sz val="8"/>
      <color theme="0"/>
      <name val="Trebuchet MS"/>
      <family val="2"/>
    </font>
    <font>
      <b/>
      <sz val="26"/>
      <color theme="0"/>
      <name val="Trebuchet MS"/>
      <family val="2"/>
    </font>
    <font>
      <b/>
      <sz val="22"/>
      <color theme="0"/>
      <name val="Trebuchet MS"/>
      <family val="2"/>
    </font>
    <font>
      <b/>
      <sz val="8"/>
      <color rgb="FF002060"/>
      <name val="Trebuchet MS"/>
      <family val="2"/>
    </font>
    <font>
      <sz val="8"/>
      <color rgb="FF002060"/>
      <name val="Trebuchet MS"/>
      <family val="2"/>
    </font>
    <font>
      <sz val="10"/>
      <color rgb="FF002060"/>
      <name val="Trebuchet MS"/>
      <family val="2"/>
    </font>
    <font>
      <i/>
      <sz val="8"/>
      <color rgb="FF002060"/>
      <name val="Trebuchet MS"/>
      <family val="2"/>
    </font>
    <font>
      <sz val="10"/>
      <color rgb="FF002060"/>
      <name val="Arial"/>
      <family val="2"/>
    </font>
    <font>
      <sz val="8"/>
      <color rgb="FF002060"/>
      <name val="Tahoma"/>
      <family val="2"/>
    </font>
    <font>
      <b/>
      <i/>
      <sz val="8"/>
      <color rgb="FF003366"/>
      <name val="Trebuchet MS"/>
      <family val="2"/>
    </font>
    <font>
      <b/>
      <sz val="14"/>
      <color rgb="FFC00000"/>
      <name val="Trebuchet MS"/>
      <family val="2"/>
    </font>
    <font>
      <sz val="8"/>
      <color rgb="FF000066"/>
      <name val="Trebuchet MS"/>
      <family val="2"/>
    </font>
    <font>
      <sz val="10"/>
      <color rgb="FFFF0000"/>
      <name val="Trebuchet MS"/>
      <family val="2"/>
    </font>
    <font>
      <b/>
      <i/>
      <sz val="8"/>
      <color rgb="FFFFFFFF"/>
      <name val="Trebuchet MS"/>
      <family val="2"/>
    </font>
    <font>
      <b/>
      <sz val="8"/>
      <color rgb="FF003366"/>
      <name val="Tahoma"/>
      <family val="2"/>
    </font>
    <font>
      <sz val="10"/>
      <color theme="1"/>
      <name val="Comic Sans MS"/>
      <family val="2"/>
    </font>
    <font>
      <sz val="8"/>
      <name val="Trebuchet MS"/>
      <family val="2"/>
    </font>
    <font>
      <sz val="8"/>
      <color theme="1"/>
      <name val="Arial"/>
      <family val="2"/>
    </font>
    <font>
      <b/>
      <sz val="22"/>
      <color rgb="FFFFFFFF"/>
      <name val="Trebuchet MS"/>
      <family val="2"/>
    </font>
    <font>
      <b/>
      <sz val="18"/>
      <color rgb="FF003366"/>
      <name val="Trebuchet MS"/>
      <family val="2"/>
    </font>
    <font>
      <i/>
      <sz val="8"/>
      <color theme="1"/>
      <name val="Trebuchet MS"/>
      <family val="2"/>
    </font>
    <font>
      <b/>
      <sz val="18"/>
      <color rgb="FFFFFFFF"/>
      <name val="Trebuchet MS"/>
      <family val="2"/>
    </font>
    <font>
      <sz val="8"/>
      <color rgb="FFFF0000"/>
      <name val="Trebuchet MS"/>
      <family val="2"/>
    </font>
    <font>
      <b/>
      <sz val="20"/>
      <color rgb="FFFFFFFF"/>
      <name val="Trebuchet MS"/>
      <family val="2"/>
    </font>
    <font>
      <b/>
      <sz val="10"/>
      <color theme="1"/>
      <name val="Trebuchet MS"/>
      <family val="2"/>
    </font>
    <font>
      <sz val="7"/>
      <color theme="1"/>
      <name val="Trebuchet MS"/>
      <family val="2"/>
    </font>
    <font>
      <sz val="10"/>
      <color indexed="62"/>
      <name val="Comic Sans MS"/>
      <family val="2"/>
    </font>
    <font>
      <b/>
      <sz val="10"/>
      <color indexed="63"/>
      <name val="Comic Sans MS"/>
      <family val="2"/>
    </font>
    <font>
      <sz val="11"/>
      <name val="Arial Narrow"/>
      <family val="2"/>
    </font>
    <font>
      <sz val="10"/>
      <name val="Arial Narrow"/>
      <family val="2"/>
    </font>
    <font>
      <sz val="8"/>
      <color theme="6" tint="-0.249977111117893"/>
      <name val="Trebuchet MS"/>
      <family val="2"/>
    </font>
    <font>
      <sz val="11"/>
      <color theme="1"/>
      <name val="Calibri"/>
      <family val="2"/>
    </font>
    <font>
      <i/>
      <sz val="10"/>
      <color rgb="FF003366"/>
      <name val="Trebuchet MS"/>
      <family val="2"/>
    </font>
    <font>
      <sz val="8"/>
      <color indexed="8"/>
      <name val="Bodoni Bk BT"/>
      <family val="1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b/>
      <sz val="10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E7E8EA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46D0A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3366"/>
        <bgColor indexed="64"/>
      </patternFill>
    </fill>
    <fill>
      <patternFill patternType="solid">
        <fgColor rgb="FFD3DEE6"/>
        <bgColor indexed="64"/>
      </patternFill>
    </fill>
    <fill>
      <patternFill patternType="solid">
        <fgColor rgb="FFD3DEE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48">
    <border>
      <left/>
      <right/>
      <top/>
      <bottom/>
      <diagonal/>
    </border>
    <border>
      <left/>
      <right style="thick">
        <color rgb="FFFFFFFF"/>
      </right>
      <top style="medium">
        <color rgb="FF003366"/>
      </top>
      <bottom style="medium">
        <color rgb="FF003366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 style="medium">
        <color rgb="FF003366"/>
      </bottom>
      <diagonal/>
    </border>
    <border>
      <left/>
      <right/>
      <top/>
      <bottom style="medium">
        <color rgb="FF003366"/>
      </bottom>
      <diagonal/>
    </border>
    <border>
      <left/>
      <right style="thick">
        <color rgb="FFFFFFFF"/>
      </right>
      <top style="medium">
        <color rgb="FF003366"/>
      </top>
      <bottom/>
      <diagonal/>
    </border>
    <border>
      <left/>
      <right style="thick">
        <color rgb="FFFFFFFF"/>
      </right>
      <top/>
      <bottom style="medium">
        <color rgb="FF003366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 style="thick">
        <color rgb="FFFFFFFF"/>
      </right>
      <top style="medium">
        <color theme="0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theme="0"/>
      </bottom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 style="medium">
        <color rgb="FF003366"/>
      </top>
      <bottom style="medium">
        <color rgb="FF003366"/>
      </bottom>
      <diagonal/>
    </border>
    <border>
      <left/>
      <right/>
      <top style="medium">
        <color rgb="FF003366"/>
      </top>
      <bottom style="medium">
        <color rgb="FF003366"/>
      </bottom>
      <diagonal/>
    </border>
    <border>
      <left/>
      <right/>
      <top/>
      <bottom style="medium">
        <color rgb="FF002060"/>
      </bottom>
      <diagonal/>
    </border>
    <border>
      <left/>
      <right/>
      <top/>
      <bottom style="medium">
        <color theme="1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 style="thick">
        <color rgb="FFFFFFFF"/>
      </bottom>
      <diagonal/>
    </border>
    <border>
      <left style="thick">
        <color rgb="FFFFFFFF"/>
      </left>
      <right/>
      <top style="medium">
        <color rgb="FF003366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medium">
        <color rgb="FF003366"/>
      </bottom>
      <diagonal/>
    </border>
    <border>
      <left style="thick">
        <color rgb="FFFFFFFF"/>
      </left>
      <right/>
      <top style="thick">
        <color rgb="FFFFFFFF"/>
      </top>
      <bottom style="medium">
        <color rgb="FF003366"/>
      </bottom>
      <diagonal/>
    </border>
    <border>
      <left/>
      <right style="thick">
        <color rgb="FFFFFFFF"/>
      </right>
      <top style="medium">
        <color theme="0"/>
      </top>
      <bottom/>
      <diagonal/>
    </border>
    <border>
      <left style="thick">
        <color rgb="FFFFFFFF"/>
      </left>
      <right style="thick">
        <color rgb="FFFFFFFF"/>
      </right>
      <top style="medium">
        <color theme="0"/>
      </top>
      <bottom style="thick">
        <color rgb="FFFFFFFF"/>
      </bottom>
      <diagonal/>
    </border>
    <border>
      <left/>
      <right style="thick">
        <color rgb="FFFFFFFF"/>
      </right>
      <top/>
      <bottom style="medium">
        <color theme="0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medium">
        <color theme="0"/>
      </bottom>
      <diagonal/>
    </border>
    <border>
      <left style="thick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rgb="FFFFFFFF"/>
      </left>
      <right/>
      <top style="medium">
        <color rgb="FFFFFFFF"/>
      </top>
      <bottom/>
      <diagonal/>
    </border>
    <border>
      <left style="thick">
        <color rgb="FFFFFFFF"/>
      </left>
      <right/>
      <top/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/>
      <diagonal/>
    </border>
    <border>
      <left style="thick">
        <color rgb="FFFFFFFF"/>
      </left>
      <right style="thick">
        <color rgb="FFFFFFFF"/>
      </right>
      <top/>
      <bottom style="medium">
        <color rgb="FF003366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/>
      <diagonal/>
    </border>
    <border>
      <left/>
      <right/>
      <top/>
      <bottom style="thick">
        <color rgb="FF003366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NumberFormat="0" applyFill="0" applyBorder="0" applyProtection="0">
      <alignment horizontal="centerContinuous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" fillId="0" borderId="0"/>
    <xf numFmtId="0" fontId="34" fillId="0" borderId="0"/>
    <xf numFmtId="0" fontId="5" fillId="0" borderId="0"/>
    <xf numFmtId="0" fontId="5" fillId="0" borderId="0" applyNumberFormat="0" applyFill="0" applyBorder="0" applyAlignment="0" applyProtection="0"/>
    <xf numFmtId="0" fontId="45" fillId="17" borderId="30" applyNumberFormat="0" applyAlignment="0" applyProtection="0"/>
    <xf numFmtId="0" fontId="48" fillId="0" borderId="0"/>
    <xf numFmtId="0" fontId="47" fillId="0" borderId="0"/>
    <xf numFmtId="0" fontId="5" fillId="0" borderId="0"/>
    <xf numFmtId="0" fontId="5" fillId="0" borderId="0"/>
    <xf numFmtId="0" fontId="48" fillId="0" borderId="0"/>
    <xf numFmtId="0" fontId="46" fillId="18" borderId="31" applyNumberFormat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9" fontId="48" fillId="0" borderId="0" applyFont="0" applyFill="0" applyBorder="0" applyAlignment="0" applyProtection="0"/>
    <xf numFmtId="0" fontId="48" fillId="0" borderId="0"/>
    <xf numFmtId="0" fontId="47" fillId="0" borderId="0"/>
    <xf numFmtId="0" fontId="47" fillId="0" borderId="0"/>
    <xf numFmtId="0" fontId="48" fillId="0" borderId="0"/>
    <xf numFmtId="0" fontId="47" fillId="0" borderId="0"/>
    <xf numFmtId="0" fontId="48" fillId="0" borderId="0"/>
    <xf numFmtId="0" fontId="47" fillId="0" borderId="0"/>
    <xf numFmtId="0" fontId="48" fillId="0" borderId="0"/>
    <xf numFmtId="0" fontId="1" fillId="0" borderId="0"/>
    <xf numFmtId="0" fontId="1" fillId="0" borderId="0"/>
    <xf numFmtId="0" fontId="45" fillId="17" borderId="30" applyNumberFormat="0" applyAlignment="0" applyProtection="0"/>
    <xf numFmtId="0" fontId="5" fillId="0" borderId="0"/>
    <xf numFmtId="0" fontId="46" fillId="18" borderId="31" applyNumberFormat="0" applyAlignment="0" applyProtection="0"/>
    <xf numFmtId="9" fontId="5" fillId="0" borderId="0" applyFont="0" applyFill="0" applyBorder="0" applyAlignment="0" applyProtection="0"/>
    <xf numFmtId="0" fontId="48" fillId="0" borderId="0"/>
    <xf numFmtId="0" fontId="1" fillId="0" borderId="0"/>
    <xf numFmtId="0" fontId="5" fillId="0" borderId="0"/>
    <xf numFmtId="0" fontId="45" fillId="17" borderId="30" applyNumberFormat="0" applyAlignment="0" applyProtection="0"/>
    <xf numFmtId="0" fontId="47" fillId="0" borderId="0"/>
    <xf numFmtId="0" fontId="46" fillId="18" borderId="31" applyNumberFormat="0" applyAlignment="0" applyProtection="0"/>
    <xf numFmtId="9" fontId="5" fillId="0" borderId="0" applyFont="0" applyFill="0" applyBorder="0" applyAlignment="0" applyProtection="0"/>
    <xf numFmtId="0" fontId="45" fillId="17" borderId="30" applyNumberFormat="0" applyAlignment="0" applyProtection="0"/>
    <xf numFmtId="0" fontId="5" fillId="0" borderId="0"/>
    <xf numFmtId="0" fontId="46" fillId="18" borderId="31" applyNumberFormat="0" applyAlignment="0" applyProtection="0"/>
    <xf numFmtId="9" fontId="5" fillId="0" borderId="0" applyFont="0" applyFill="0" applyBorder="0" applyAlignment="0" applyProtection="0"/>
    <xf numFmtId="0" fontId="1" fillId="0" borderId="0"/>
    <xf numFmtId="0" fontId="48" fillId="0" borderId="0"/>
    <xf numFmtId="0" fontId="48" fillId="0" borderId="0"/>
    <xf numFmtId="0" fontId="47" fillId="0" borderId="0"/>
    <xf numFmtId="0" fontId="47" fillId="0" borderId="0"/>
    <xf numFmtId="0" fontId="48" fillId="0" borderId="0"/>
    <xf numFmtId="0" fontId="1" fillId="0" borderId="0"/>
    <xf numFmtId="0" fontId="1" fillId="0" borderId="0"/>
    <xf numFmtId="0" fontId="1" fillId="0" borderId="0"/>
    <xf numFmtId="0" fontId="47" fillId="0" borderId="0"/>
    <xf numFmtId="0" fontId="47" fillId="0" borderId="0"/>
    <xf numFmtId="0" fontId="48" fillId="0" borderId="0"/>
    <xf numFmtId="0" fontId="55" fillId="0" borderId="0" applyNumberFormat="0" applyFill="0" applyBorder="0" applyAlignment="0" applyProtection="0">
      <alignment vertical="top"/>
      <protection locked="0"/>
    </xf>
  </cellStyleXfs>
  <cellXfs count="447">
    <xf numFmtId="0" fontId="0" fillId="0" borderId="0" xfId="0"/>
    <xf numFmtId="0" fontId="7" fillId="0" borderId="0" xfId="0" applyFont="1"/>
    <xf numFmtId="0" fontId="7" fillId="0" borderId="0" xfId="0" applyFont="1" applyAlignment="1">
      <alignment vertical="center"/>
    </xf>
    <xf numFmtId="0" fontId="10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vertical="center" wrapText="1"/>
    </xf>
    <xf numFmtId="164" fontId="10" fillId="0" borderId="0" xfId="0" applyNumberFormat="1" applyFont="1" applyFill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horizontal="left" vertical="center" wrapText="1"/>
    </xf>
    <xf numFmtId="165" fontId="10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Alignment="1">
      <alignment vertical="center"/>
    </xf>
    <xf numFmtId="0" fontId="9" fillId="3" borderId="0" xfId="0" applyFont="1" applyFill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3" fontId="17" fillId="0" borderId="0" xfId="0" applyNumberFormat="1" applyFont="1" applyAlignment="1">
      <alignment horizontal="right" vertical="center" wrapText="1"/>
    </xf>
    <xf numFmtId="3" fontId="18" fillId="0" borderId="0" xfId="0" applyNumberFormat="1" applyFont="1" applyAlignment="1">
      <alignment horizontal="right" vertical="center" wrapText="1"/>
    </xf>
    <xf numFmtId="165" fontId="16" fillId="0" borderId="0" xfId="0" applyNumberFormat="1" applyFont="1" applyFill="1" applyBorder="1" applyAlignment="1">
      <alignment vertical="center" wrapText="1"/>
    </xf>
    <xf numFmtId="165" fontId="15" fillId="3" borderId="0" xfId="0" applyNumberFormat="1" applyFont="1" applyFill="1" applyBorder="1" applyAlignment="1">
      <alignment vertical="center" wrapText="1"/>
    </xf>
    <xf numFmtId="165" fontId="16" fillId="0" borderId="0" xfId="0" applyNumberFormat="1" applyFont="1" applyFill="1" applyBorder="1" applyAlignment="1">
      <alignment horizontal="right" vertical="center" wrapText="1"/>
    </xf>
    <xf numFmtId="165" fontId="15" fillId="3" borderId="3" xfId="0" applyNumberFormat="1" applyFont="1" applyFill="1" applyBorder="1" applyAlignment="1">
      <alignment vertical="center" wrapText="1"/>
    </xf>
    <xf numFmtId="165" fontId="15" fillId="3" borderId="0" xfId="0" applyNumberFormat="1" applyFont="1" applyFill="1" applyBorder="1" applyAlignment="1">
      <alignment horizontal="right" vertical="center" wrapText="1"/>
    </xf>
    <xf numFmtId="3" fontId="16" fillId="0" borderId="0" xfId="0" applyNumberFormat="1" applyFont="1" applyFill="1" applyAlignment="1">
      <alignment horizontal="right" wrapText="1"/>
    </xf>
    <xf numFmtId="164" fontId="16" fillId="0" borderId="0" xfId="0" applyNumberFormat="1" applyFont="1" applyAlignment="1">
      <alignment horizontal="right" wrapText="1"/>
    </xf>
    <xf numFmtId="164" fontId="16" fillId="0" borderId="0" xfId="0" applyNumberFormat="1" applyFont="1" applyFill="1" applyAlignment="1">
      <alignment horizontal="right" wrapText="1"/>
    </xf>
    <xf numFmtId="0" fontId="12" fillId="0" borderId="0" xfId="0" applyFont="1" applyAlignment="1">
      <alignment horizontal="center" vertical="center"/>
    </xf>
    <xf numFmtId="0" fontId="9" fillId="5" borderId="6" xfId="0" applyFont="1" applyFill="1" applyBorder="1" applyAlignment="1">
      <alignment horizontal="left" vertical="center" wrapText="1"/>
    </xf>
    <xf numFmtId="167" fontId="15" fillId="2" borderId="2" xfId="0" applyNumberFormat="1" applyFont="1" applyFill="1" applyBorder="1" applyAlignment="1">
      <alignment horizontal="center" vertical="center" wrapText="1"/>
    </xf>
    <xf numFmtId="164" fontId="23" fillId="0" borderId="0" xfId="0" applyNumberFormat="1" applyFont="1" applyAlignment="1">
      <alignment horizontal="right" vertical="center" wrapText="1"/>
    </xf>
    <xf numFmtId="164" fontId="22" fillId="3" borderId="0" xfId="0" applyNumberFormat="1" applyFont="1" applyFill="1" applyAlignment="1">
      <alignment horizontal="right" vertical="center" wrapText="1"/>
    </xf>
    <xf numFmtId="165" fontId="23" fillId="0" borderId="0" xfId="0" applyNumberFormat="1" applyFont="1" applyFill="1" applyBorder="1" applyAlignment="1">
      <alignment horizontal="right" vertical="center"/>
    </xf>
    <xf numFmtId="165" fontId="22" fillId="3" borderId="0" xfId="0" applyNumberFormat="1" applyFont="1" applyFill="1" applyBorder="1" applyAlignment="1">
      <alignment horizontal="right" vertical="center"/>
    </xf>
    <xf numFmtId="164" fontId="22" fillId="3" borderId="3" xfId="0" applyNumberFormat="1" applyFont="1" applyFill="1" applyBorder="1" applyAlignment="1">
      <alignment horizontal="right" vertical="center" wrapText="1"/>
    </xf>
    <xf numFmtId="0" fontId="23" fillId="0" borderId="0" xfId="0" applyFont="1" applyAlignment="1">
      <alignment vertical="center" wrapText="1"/>
    </xf>
    <xf numFmtId="165" fontId="23" fillId="0" borderId="0" xfId="0" applyNumberFormat="1" applyFont="1" applyFill="1" applyBorder="1" applyAlignment="1">
      <alignment horizontal="right" vertical="center" wrapText="1"/>
    </xf>
    <xf numFmtId="0" fontId="24" fillId="0" borderId="0" xfId="0" applyFont="1" applyAlignment="1">
      <alignment vertical="center"/>
    </xf>
    <xf numFmtId="0" fontId="22" fillId="3" borderId="0" xfId="0" applyFont="1" applyFill="1" applyAlignment="1">
      <alignment vertical="center" wrapText="1"/>
    </xf>
    <xf numFmtId="165" fontId="22" fillId="3" borderId="0" xfId="0" applyNumberFormat="1" applyFont="1" applyFill="1" applyBorder="1" applyAlignment="1">
      <alignment horizontal="right" vertical="center" wrapText="1"/>
    </xf>
    <xf numFmtId="0" fontId="23" fillId="0" borderId="0" xfId="0" applyFont="1" applyAlignment="1">
      <alignment horizontal="left" vertical="center" wrapText="1"/>
    </xf>
    <xf numFmtId="0" fontId="22" fillId="0" borderId="0" xfId="0" applyFont="1" applyAlignment="1">
      <alignment vertical="center" wrapText="1"/>
    </xf>
    <xf numFmtId="0" fontId="11" fillId="0" borderId="0" xfId="0" applyFont="1" applyFill="1" applyAlignment="1">
      <alignment vertical="center"/>
    </xf>
    <xf numFmtId="0" fontId="7" fillId="0" borderId="0" xfId="0" applyFont="1" applyFill="1"/>
    <xf numFmtId="0" fontId="11" fillId="0" borderId="0" xfId="0" applyFont="1" applyAlignment="1"/>
    <xf numFmtId="0" fontId="24" fillId="0" borderId="0" xfId="0" applyFont="1" applyFill="1" applyAlignment="1">
      <alignment vertical="center"/>
    </xf>
    <xf numFmtId="0" fontId="22" fillId="3" borderId="3" xfId="0" applyFont="1" applyFill="1" applyBorder="1" applyAlignment="1">
      <alignment vertical="center" wrapText="1"/>
    </xf>
    <xf numFmtId="165" fontId="22" fillId="3" borderId="13" xfId="0" applyNumberFormat="1" applyFont="1" applyFill="1" applyBorder="1" applyAlignment="1">
      <alignment horizontal="right" vertical="center" wrapText="1"/>
    </xf>
    <xf numFmtId="3" fontId="22" fillId="0" borderId="0" xfId="0" applyNumberFormat="1" applyFont="1" applyAlignment="1">
      <alignment horizontal="right" vertical="center" wrapText="1"/>
    </xf>
    <xf numFmtId="164" fontId="23" fillId="0" borderId="0" xfId="0" applyNumberFormat="1" applyFont="1" applyAlignment="1">
      <alignment horizontal="right" wrapText="1"/>
    </xf>
    <xf numFmtId="3" fontId="23" fillId="0" borderId="0" xfId="0" applyNumberFormat="1" applyFont="1" applyFill="1" applyAlignment="1">
      <alignment horizontal="right" wrapText="1"/>
    </xf>
    <xf numFmtId="165" fontId="24" fillId="0" borderId="0" xfId="0" applyNumberFormat="1" applyFont="1" applyAlignment="1">
      <alignment vertical="center"/>
    </xf>
    <xf numFmtId="165" fontId="22" fillId="3" borderId="3" xfId="0" applyNumberFormat="1" applyFont="1" applyFill="1" applyBorder="1" applyAlignment="1">
      <alignment horizontal="right" vertical="center" wrapText="1"/>
    </xf>
    <xf numFmtId="0" fontId="23" fillId="3" borderId="0" xfId="0" applyFont="1" applyFill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24" fillId="0" borderId="0" xfId="0" applyFont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3" fillId="0" borderId="13" xfId="0" applyFont="1" applyFill="1" applyBorder="1" applyAlignment="1">
      <alignment vertical="center" wrapText="1"/>
    </xf>
    <xf numFmtId="0" fontId="22" fillId="0" borderId="0" xfId="0" applyFont="1" applyAlignment="1">
      <alignment horizontal="left" vertical="center" wrapText="1"/>
    </xf>
    <xf numFmtId="0" fontId="26" fillId="0" borderId="0" xfId="0" applyFont="1" applyAlignment="1">
      <alignment vertical="center"/>
    </xf>
    <xf numFmtId="0" fontId="27" fillId="0" borderId="0" xfId="0" applyFont="1" applyAlignment="1">
      <alignment horizontal="justify" vertical="center" wrapText="1"/>
    </xf>
    <xf numFmtId="0" fontId="27" fillId="0" borderId="0" xfId="0" applyFont="1" applyFill="1" applyAlignment="1">
      <alignment horizontal="justify" vertical="center" wrapText="1"/>
    </xf>
    <xf numFmtId="169" fontId="23" fillId="0" borderId="0" xfId="0" applyNumberFormat="1" applyFont="1" applyFill="1" applyBorder="1" applyAlignment="1">
      <alignment horizontal="right" vertical="center"/>
    </xf>
    <xf numFmtId="164" fontId="23" fillId="0" borderId="0" xfId="0" applyNumberFormat="1" applyFont="1" applyFill="1" applyAlignment="1">
      <alignment horizontal="right" wrapText="1"/>
    </xf>
    <xf numFmtId="165" fontId="23" fillId="3" borderId="0" xfId="0" applyNumberFormat="1" applyFont="1" applyFill="1" applyBorder="1" applyAlignment="1">
      <alignment horizontal="right" vertical="center" wrapText="1"/>
    </xf>
    <xf numFmtId="0" fontId="22" fillId="3" borderId="0" xfId="0" applyFont="1" applyFill="1" applyBorder="1" applyAlignment="1">
      <alignment vertical="center" wrapText="1"/>
    </xf>
    <xf numFmtId="0" fontId="22" fillId="0" borderId="0" xfId="0" applyFont="1" applyBorder="1" applyAlignment="1">
      <alignment vertical="center" wrapText="1"/>
    </xf>
    <xf numFmtId="0" fontId="23" fillId="0" borderId="14" xfId="0" applyFont="1" applyBorder="1" applyAlignment="1">
      <alignment horizontal="left" vertical="center" wrapText="1"/>
    </xf>
    <xf numFmtId="165" fontId="23" fillId="0" borderId="14" xfId="0" applyNumberFormat="1" applyFont="1" applyFill="1" applyBorder="1" applyAlignment="1">
      <alignment horizontal="right" vertical="center"/>
    </xf>
    <xf numFmtId="166" fontId="23" fillId="0" borderId="0" xfId="0" applyNumberFormat="1" applyFont="1" applyFill="1" applyBorder="1" applyAlignment="1">
      <alignment horizontal="right" vertical="center" wrapText="1"/>
    </xf>
    <xf numFmtId="0" fontId="23" fillId="0" borderId="0" xfId="0" applyFont="1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164" fontId="23" fillId="0" borderId="0" xfId="0" applyNumberFormat="1" applyFont="1" applyFill="1" applyBorder="1" applyAlignment="1">
      <alignment horizontal="right" vertical="center" wrapText="1"/>
    </xf>
    <xf numFmtId="3" fontId="22" fillId="0" borderId="0" xfId="0" applyNumberFormat="1" applyFont="1" applyFill="1" applyAlignment="1">
      <alignment horizontal="right" vertical="center" wrapText="1"/>
    </xf>
    <xf numFmtId="0" fontId="7" fillId="0" borderId="0" xfId="0" applyFont="1" applyAlignment="1"/>
    <xf numFmtId="167" fontId="9" fillId="2" borderId="4" xfId="0" applyNumberFormat="1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vertical="center" wrapText="1"/>
    </xf>
    <xf numFmtId="0" fontId="9" fillId="3" borderId="0" xfId="0" applyFont="1" applyFill="1" applyAlignment="1">
      <alignment wrapText="1"/>
    </xf>
    <xf numFmtId="0" fontId="10" fillId="0" borderId="0" xfId="0" applyFont="1" applyAlignment="1">
      <alignment horizontal="left" wrapText="1"/>
    </xf>
    <xf numFmtId="0" fontId="9" fillId="0" borderId="0" xfId="0" applyFont="1" applyAlignment="1">
      <alignment horizontal="left" wrapText="1"/>
    </xf>
    <xf numFmtId="0" fontId="10" fillId="0" borderId="0" xfId="0" applyFont="1" applyFill="1" applyAlignment="1">
      <alignment wrapText="1"/>
    </xf>
    <xf numFmtId="0" fontId="10" fillId="0" borderId="14" xfId="0" applyFont="1" applyBorder="1" applyAlignment="1">
      <alignment wrapText="1"/>
    </xf>
    <xf numFmtId="0" fontId="11" fillId="0" borderId="0" xfId="0" applyFont="1"/>
    <xf numFmtId="167" fontId="15" fillId="2" borderId="11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/>
    <xf numFmtId="0" fontId="7" fillId="0" borderId="0" xfId="0" applyFont="1" applyFill="1" applyBorder="1"/>
    <xf numFmtId="0" fontId="7" fillId="0" borderId="0" xfId="0" applyFont="1" applyBorder="1"/>
    <xf numFmtId="0" fontId="23" fillId="0" borderId="0" xfId="0" applyFont="1" applyFill="1" applyAlignment="1">
      <alignment vertical="center" wrapText="1"/>
    </xf>
    <xf numFmtId="164" fontId="30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19" fillId="4" borderId="19" xfId="0" applyFont="1" applyFill="1" applyBorder="1" applyAlignment="1">
      <alignment horizontal="left" vertical="center" wrapText="1"/>
    </xf>
    <xf numFmtId="0" fontId="19" fillId="4" borderId="21" xfId="0" applyFont="1" applyFill="1" applyBorder="1" applyAlignment="1">
      <alignment vertical="center" wrapText="1"/>
    </xf>
    <xf numFmtId="0" fontId="31" fillId="0" borderId="0" xfId="0" applyFont="1" applyAlignment="1">
      <alignment vertical="center"/>
    </xf>
    <xf numFmtId="0" fontId="9" fillId="5" borderId="7" xfId="0" applyFont="1" applyFill="1" applyBorder="1" applyAlignment="1">
      <alignment horizontal="left" vertical="center" wrapText="1"/>
    </xf>
    <xf numFmtId="170" fontId="11" fillId="0" borderId="0" xfId="0" applyNumberFormat="1" applyFont="1" applyAlignment="1">
      <alignment vertical="center"/>
    </xf>
    <xf numFmtId="0" fontId="23" fillId="0" borderId="0" xfId="0" applyFont="1" applyFill="1" applyAlignment="1">
      <alignment horizontal="left" vertical="center" wrapText="1"/>
    </xf>
    <xf numFmtId="167" fontId="9" fillId="2" borderId="2" xfId="0" applyNumberFormat="1" applyFont="1" applyFill="1" applyBorder="1" applyAlignment="1">
      <alignment horizontal="center" wrapText="1"/>
    </xf>
    <xf numFmtId="164" fontId="10" fillId="0" borderId="0" xfId="0" applyNumberFormat="1" applyFont="1" applyAlignment="1">
      <alignment horizontal="right" wrapText="1"/>
    </xf>
    <xf numFmtId="164" fontId="8" fillId="0" borderId="0" xfId="0" applyNumberFormat="1" applyFont="1" applyAlignment="1">
      <alignment horizontal="right" wrapText="1"/>
    </xf>
    <xf numFmtId="164" fontId="9" fillId="3" borderId="0" xfId="0" applyNumberFormat="1" applyFont="1" applyFill="1" applyAlignment="1">
      <alignment horizontal="left" wrapText="1"/>
    </xf>
    <xf numFmtId="164" fontId="9" fillId="3" borderId="0" xfId="0" applyNumberFormat="1" applyFont="1" applyFill="1" applyAlignment="1">
      <alignment horizontal="right" wrapText="1"/>
    </xf>
    <xf numFmtId="0" fontId="9" fillId="3" borderId="3" xfId="0" applyFont="1" applyFill="1" applyBorder="1" applyAlignment="1">
      <alignment wrapText="1"/>
    </xf>
    <xf numFmtId="164" fontId="9" fillId="3" borderId="3" xfId="0" applyNumberFormat="1" applyFont="1" applyFill="1" applyBorder="1" applyAlignment="1">
      <alignment horizontal="right" wrapText="1"/>
    </xf>
    <xf numFmtId="164" fontId="9" fillId="0" borderId="0" xfId="0" applyNumberFormat="1" applyFont="1" applyAlignment="1">
      <alignment horizontal="center" wrapText="1"/>
    </xf>
    <xf numFmtId="0" fontId="33" fillId="0" borderId="0" xfId="0" applyFont="1" applyAlignment="1">
      <alignment horizontal="justify" vertical="center" wrapText="1"/>
    </xf>
    <xf numFmtId="164" fontId="10" fillId="0" borderId="0" xfId="0" applyNumberFormat="1" applyFont="1" applyFill="1" applyAlignment="1">
      <alignment horizontal="right" wrapText="1"/>
    </xf>
    <xf numFmtId="0" fontId="33" fillId="0" borderId="14" xfId="0" applyFont="1" applyBorder="1" applyAlignment="1">
      <alignment horizontal="justify" vertical="center" wrapText="1"/>
    </xf>
    <xf numFmtId="164" fontId="10" fillId="0" borderId="14" xfId="0" applyNumberFormat="1" applyFont="1" applyFill="1" applyBorder="1" applyAlignment="1">
      <alignment horizontal="right" wrapText="1"/>
    </xf>
    <xf numFmtId="0" fontId="14" fillId="0" borderId="0" xfId="0" applyFont="1" applyAlignment="1">
      <alignment horizontal="justify" vertical="center" wrapText="1"/>
    </xf>
    <xf numFmtId="0" fontId="7" fillId="0" borderId="0" xfId="0" applyFont="1" applyFill="1" applyBorder="1" applyAlignment="1">
      <alignment vertical="center"/>
    </xf>
    <xf numFmtId="0" fontId="16" fillId="0" borderId="0" xfId="0" applyFont="1"/>
    <xf numFmtId="164" fontId="7" fillId="0" borderId="0" xfId="0" applyNumberFormat="1" applyFont="1" applyFill="1" applyAlignment="1">
      <alignment vertical="center"/>
    </xf>
    <xf numFmtId="165" fontId="35" fillId="0" borderId="0" xfId="0" applyNumberFormat="1" applyFont="1" applyFill="1" applyBorder="1" applyAlignment="1">
      <alignment horizontal="right" vertical="center"/>
    </xf>
    <xf numFmtId="0" fontId="8" fillId="0" borderId="0" xfId="0" applyFont="1" applyFill="1"/>
    <xf numFmtId="0" fontId="10" fillId="0" borderId="0" xfId="0" applyFont="1" applyAlignment="1">
      <alignment vertical="center"/>
    </xf>
    <xf numFmtId="165" fontId="16" fillId="0" borderId="0" xfId="0" applyNumberFormat="1" applyFont="1" applyFill="1" applyBorder="1" applyAlignment="1">
      <alignment vertical="center"/>
    </xf>
    <xf numFmtId="168" fontId="23" fillId="0" borderId="0" xfId="2" applyNumberFormat="1" applyFont="1" applyFill="1" applyBorder="1" applyAlignment="1">
      <alignment horizontal="right" vertical="center" wrapText="1"/>
    </xf>
    <xf numFmtId="168" fontId="24" fillId="0" borderId="0" xfId="2" applyNumberFormat="1" applyFont="1" applyFill="1" applyBorder="1" applyAlignment="1">
      <alignment vertical="center"/>
    </xf>
    <xf numFmtId="168" fontId="10" fillId="0" borderId="0" xfId="2" applyNumberFormat="1" applyFont="1" applyFill="1" applyBorder="1" applyAlignment="1">
      <alignment vertical="center"/>
    </xf>
    <xf numFmtId="165" fontId="11" fillId="0" borderId="0" xfId="0" applyNumberFormat="1" applyFont="1" applyAlignment="1">
      <alignment vertical="center"/>
    </xf>
    <xf numFmtId="0" fontId="16" fillId="0" borderId="0" xfId="0" applyFont="1" applyFill="1" applyAlignment="1">
      <alignment vertical="center"/>
    </xf>
    <xf numFmtId="0" fontId="36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164" fontId="31" fillId="0" borderId="0" xfId="0" applyNumberFormat="1" applyFont="1" applyAlignment="1">
      <alignment vertical="center"/>
    </xf>
    <xf numFmtId="165" fontId="22" fillId="3" borderId="14" xfId="0" applyNumberFormat="1" applyFont="1" applyFill="1" applyBorder="1" applyAlignment="1">
      <alignment horizontal="right" vertical="center"/>
    </xf>
    <xf numFmtId="164" fontId="11" fillId="0" borderId="0" xfId="0" applyNumberFormat="1" applyFont="1" applyAlignment="1">
      <alignment vertical="center"/>
    </xf>
    <xf numFmtId="0" fontId="2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167" fontId="15" fillId="9" borderId="1" xfId="0" applyNumberFormat="1" applyFont="1" applyFill="1" applyBorder="1" applyAlignment="1">
      <alignment horizontal="center" wrapText="1"/>
    </xf>
    <xf numFmtId="3" fontId="23" fillId="0" borderId="0" xfId="0" applyNumberFormat="1" applyFont="1" applyFill="1" applyBorder="1" applyAlignment="1">
      <alignment horizontal="right" vertical="center" wrapText="1"/>
    </xf>
    <xf numFmtId="167" fontId="9" fillId="2" borderId="5" xfId="0" applyNumberFormat="1" applyFont="1" applyFill="1" applyBorder="1" applyAlignment="1">
      <alignment vertical="center" wrapText="1"/>
    </xf>
    <xf numFmtId="164" fontId="7" fillId="0" borderId="0" xfId="0" applyNumberFormat="1" applyFont="1"/>
    <xf numFmtId="165" fontId="16" fillId="0" borderId="0" xfId="0" applyNumberFormat="1" applyFont="1" applyFill="1" applyBorder="1" applyAlignment="1">
      <alignment horizontal="right" wrapText="1" indent="1"/>
    </xf>
    <xf numFmtId="165" fontId="15" fillId="3" borderId="0" xfId="0" applyNumberFormat="1" applyFont="1" applyFill="1" applyBorder="1" applyAlignment="1">
      <alignment horizontal="right" wrapText="1" indent="1"/>
    </xf>
    <xf numFmtId="0" fontId="15" fillId="0" borderId="0" xfId="0" applyFont="1" applyAlignment="1">
      <alignment horizontal="right" wrapText="1"/>
    </xf>
    <xf numFmtId="0" fontId="39" fillId="0" borderId="0" xfId="0" applyFont="1"/>
    <xf numFmtId="0" fontId="7" fillId="0" borderId="0" xfId="0" applyFont="1" applyAlignment="1">
      <alignment horizontal="left" indent="4"/>
    </xf>
    <xf numFmtId="0" fontId="7" fillId="0" borderId="0" xfId="0" applyFont="1" applyAlignment="1">
      <alignment horizontal="left" indent="8"/>
    </xf>
    <xf numFmtId="166" fontId="7" fillId="0" borderId="0" xfId="0" applyNumberFormat="1" applyFont="1"/>
    <xf numFmtId="165" fontId="22" fillId="3" borderId="3" xfId="0" applyNumberFormat="1" applyFont="1" applyFill="1" applyBorder="1" applyAlignment="1">
      <alignment horizontal="right" vertical="center"/>
    </xf>
    <xf numFmtId="165" fontId="10" fillId="0" borderId="0" xfId="0" applyNumberFormat="1" applyFont="1" applyFill="1" applyAlignment="1">
      <alignment horizontal="right" wrapText="1"/>
    </xf>
    <xf numFmtId="165" fontId="7" fillId="0" borderId="0" xfId="0" applyNumberFormat="1" applyFont="1" applyAlignment="1">
      <alignment vertical="center"/>
    </xf>
    <xf numFmtId="164" fontId="7" fillId="0" borderId="0" xfId="0" applyNumberFormat="1" applyFont="1" applyAlignment="1">
      <alignment vertical="center"/>
    </xf>
    <xf numFmtId="165" fontId="7" fillId="0" borderId="0" xfId="0" applyNumberFormat="1" applyFont="1"/>
    <xf numFmtId="0" fontId="12" fillId="0" borderId="0" xfId="0" applyFont="1" applyAlignment="1">
      <alignment horizontal="center"/>
    </xf>
    <xf numFmtId="167" fontId="15" fillId="12" borderId="2" xfId="0" applyNumberFormat="1" applyFont="1" applyFill="1" applyBorder="1" applyAlignment="1">
      <alignment horizontal="center" vertical="center" wrapText="1"/>
    </xf>
    <xf numFmtId="164" fontId="10" fillId="0" borderId="0" xfId="0" applyNumberFormat="1" applyFont="1" applyAlignment="1">
      <alignment horizontal="right" vertical="center" wrapText="1"/>
    </xf>
    <xf numFmtId="168" fontId="23" fillId="0" borderId="0" xfId="0" applyNumberFormat="1" applyFont="1" applyFill="1" applyBorder="1" applyAlignment="1">
      <alignment horizontal="right" vertical="center"/>
    </xf>
    <xf numFmtId="0" fontId="10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10" fontId="8" fillId="0" borderId="0" xfId="2" applyNumberFormat="1" applyFont="1" applyAlignment="1">
      <alignment wrapText="1"/>
    </xf>
    <xf numFmtId="0" fontId="9" fillId="0" borderId="0" xfId="0" applyFont="1" applyAlignment="1">
      <alignment horizontal="center" wrapText="1"/>
    </xf>
    <xf numFmtId="0" fontId="14" fillId="0" borderId="0" xfId="0" applyFont="1" applyAlignment="1">
      <alignment horizontal="center" wrapText="1"/>
    </xf>
    <xf numFmtId="0" fontId="14" fillId="0" borderId="0" xfId="0" applyFont="1" applyAlignment="1">
      <alignment horizontal="justify" wrapText="1"/>
    </xf>
    <xf numFmtId="0" fontId="7" fillId="0" borderId="0" xfId="0" applyFont="1" applyAlignment="1">
      <alignment horizontal="center"/>
    </xf>
    <xf numFmtId="0" fontId="16" fillId="0" borderId="0" xfId="0" applyFont="1" applyFill="1"/>
    <xf numFmtId="0" fontId="36" fillId="0" borderId="0" xfId="0" applyFont="1" applyFill="1" applyAlignment="1">
      <alignment vertical="center"/>
    </xf>
    <xf numFmtId="164" fontId="16" fillId="0" borderId="0" xfId="0" applyNumberFormat="1" applyFont="1" applyFill="1" applyAlignment="1">
      <alignment vertical="center"/>
    </xf>
    <xf numFmtId="167" fontId="22" fillId="2" borderId="2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wrapText="1"/>
    </xf>
    <xf numFmtId="0" fontId="41" fillId="0" borderId="0" xfId="0" applyFont="1" applyAlignment="1"/>
    <xf numFmtId="165" fontId="22" fillId="3" borderId="29" xfId="0" applyNumberFormat="1" applyFont="1" applyFill="1" applyBorder="1" applyAlignment="1">
      <alignment horizontal="right" vertical="center"/>
    </xf>
    <xf numFmtId="167" fontId="9" fillId="12" borderId="2" xfId="0" applyNumberFormat="1" applyFont="1" applyFill="1" applyBorder="1" applyAlignment="1">
      <alignment horizontal="center" vertical="center" wrapText="1"/>
    </xf>
    <xf numFmtId="167" fontId="9" fillId="2" borderId="2" xfId="0" applyNumberFormat="1" applyFont="1" applyFill="1" applyBorder="1" applyAlignment="1">
      <alignment horizontal="center" vertical="center" wrapText="1"/>
    </xf>
    <xf numFmtId="164" fontId="10" fillId="0" borderId="14" xfId="0" applyNumberFormat="1" applyFont="1" applyBorder="1" applyAlignment="1">
      <alignment horizontal="right" wrapText="1"/>
    </xf>
    <xf numFmtId="4" fontId="10" fillId="0" borderId="0" xfId="2" applyNumberFormat="1" applyFont="1" applyAlignment="1">
      <alignment horizontal="right" wrapText="1"/>
    </xf>
    <xf numFmtId="164" fontId="10" fillId="0" borderId="0" xfId="2" applyNumberFormat="1" applyFont="1" applyAlignment="1">
      <alignment horizontal="right" wrapText="1"/>
    </xf>
    <xf numFmtId="0" fontId="11" fillId="0" borderId="0" xfId="0" applyFont="1" applyAlignment="1">
      <alignment horizontal="center"/>
    </xf>
    <xf numFmtId="171" fontId="11" fillId="0" borderId="0" xfId="3" applyNumberFormat="1" applyFont="1"/>
    <xf numFmtId="10" fontId="11" fillId="0" borderId="0" xfId="2" applyNumberFormat="1" applyFont="1"/>
    <xf numFmtId="164" fontId="11" fillId="0" borderId="0" xfId="0" applyNumberFormat="1" applyFont="1" applyAlignment="1">
      <alignment horizontal="center"/>
    </xf>
    <xf numFmtId="165" fontId="8" fillId="0" borderId="0" xfId="0" applyNumberFormat="1" applyFont="1" applyAlignment="1">
      <alignment horizontal="center" wrapText="1"/>
    </xf>
    <xf numFmtId="164" fontId="23" fillId="0" borderId="13" xfId="0" applyNumberFormat="1" applyFont="1" applyFill="1" applyBorder="1" applyAlignment="1">
      <alignment horizontal="right" vertical="center" wrapText="1"/>
    </xf>
    <xf numFmtId="0" fontId="10" fillId="0" borderId="3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23" fillId="0" borderId="3" xfId="0" applyFont="1" applyFill="1" applyBorder="1" applyAlignment="1">
      <alignment vertical="center" wrapText="1"/>
    </xf>
    <xf numFmtId="0" fontId="23" fillId="16" borderId="13" xfId="0" applyFont="1" applyFill="1" applyBorder="1" applyAlignment="1">
      <alignment vertical="center" wrapText="1"/>
    </xf>
    <xf numFmtId="165" fontId="23" fillId="16" borderId="14" xfId="0" applyNumberFormat="1" applyFont="1" applyFill="1" applyBorder="1" applyAlignment="1">
      <alignment horizontal="right" vertical="center" wrapText="1"/>
    </xf>
    <xf numFmtId="0" fontId="43" fillId="0" borderId="0" xfId="0" applyFont="1"/>
    <xf numFmtId="49" fontId="7" fillId="0" borderId="0" xfId="0" applyNumberFormat="1" applyFont="1" applyAlignment="1">
      <alignment horizontal="left" indent="4"/>
    </xf>
    <xf numFmtId="165" fontId="15" fillId="0" borderId="0" xfId="0" applyNumberFormat="1" applyFont="1" applyFill="1" applyBorder="1" applyAlignment="1">
      <alignment horizontal="right" wrapText="1" indent="1"/>
    </xf>
    <xf numFmtId="3" fontId="17" fillId="0" borderId="0" xfId="0" applyNumberFormat="1" applyFont="1" applyFill="1" applyAlignment="1">
      <alignment horizontal="right" vertical="center" wrapText="1"/>
    </xf>
    <xf numFmtId="0" fontId="1" fillId="0" borderId="0" xfId="28"/>
    <xf numFmtId="0" fontId="1" fillId="0" borderId="0" xfId="29" applyFill="1" applyBorder="1"/>
    <xf numFmtId="0" fontId="1" fillId="0" borderId="0" xfId="35" applyFill="1" applyBorder="1"/>
    <xf numFmtId="165" fontId="15" fillId="19" borderId="0" xfId="0" applyNumberFormat="1" applyFont="1" applyFill="1" applyBorder="1" applyAlignment="1">
      <alignment horizontal="right" vertical="center" wrapText="1"/>
    </xf>
    <xf numFmtId="0" fontId="1" fillId="0" borderId="0" xfId="45"/>
    <xf numFmtId="0" fontId="1" fillId="0" borderId="0" xfId="52" applyFill="1" applyBorder="1"/>
    <xf numFmtId="0" fontId="1" fillId="0" borderId="0" xfId="53" applyFill="1" applyBorder="1"/>
    <xf numFmtId="0" fontId="1" fillId="0" borderId="0" xfId="51" applyFill="1" applyBorder="1"/>
    <xf numFmtId="0" fontId="9" fillId="0" borderId="0" xfId="0" applyFont="1" applyFill="1" applyAlignment="1">
      <alignment wrapText="1"/>
    </xf>
    <xf numFmtId="3" fontId="11" fillId="0" borderId="0" xfId="0" applyNumberFormat="1" applyFont="1" applyFill="1" applyBorder="1" applyAlignment="1">
      <alignment vertical="center"/>
    </xf>
    <xf numFmtId="3" fontId="23" fillId="0" borderId="0" xfId="0" quotePrefix="1" applyNumberFormat="1" applyFont="1" applyFill="1" applyBorder="1" applyAlignment="1">
      <alignment horizontal="right" vertical="center" wrapText="1"/>
    </xf>
    <xf numFmtId="164" fontId="23" fillId="0" borderId="0" xfId="0" applyNumberFormat="1" applyFont="1" applyFill="1" applyAlignment="1">
      <alignment horizontal="right" vertical="center" wrapText="1"/>
    </xf>
    <xf numFmtId="0" fontId="10" fillId="0" borderId="0" xfId="0" applyFont="1" applyFill="1" applyAlignment="1">
      <alignment vertical="center" wrapText="1"/>
    </xf>
    <xf numFmtId="165" fontId="11" fillId="0" borderId="0" xfId="0" applyNumberFormat="1" applyFont="1" applyFill="1" applyAlignment="1">
      <alignment vertical="center"/>
    </xf>
    <xf numFmtId="0" fontId="1" fillId="0" borderId="0" xfId="45" applyFill="1"/>
    <xf numFmtId="168" fontId="24" fillId="0" borderId="0" xfId="2" applyNumberFormat="1" applyFont="1" applyAlignment="1">
      <alignment vertical="center"/>
    </xf>
    <xf numFmtId="164" fontId="8" fillId="0" borderId="0" xfId="0" applyNumberFormat="1" applyFont="1" applyFill="1" applyAlignment="1">
      <alignment horizontal="right" wrapText="1"/>
    </xf>
    <xf numFmtId="0" fontId="15" fillId="0" borderId="0" xfId="0" applyFont="1" applyFill="1" applyAlignment="1">
      <alignment horizontal="right" wrapText="1"/>
    </xf>
    <xf numFmtId="166" fontId="49" fillId="0" borderId="14" xfId="0" applyNumberFormat="1" applyFont="1" applyFill="1" applyBorder="1" applyAlignment="1">
      <alignment horizontal="right" wrapText="1" indent="1"/>
    </xf>
    <xf numFmtId="165" fontId="49" fillId="0" borderId="0" xfId="0" applyNumberFormat="1" applyFont="1" applyFill="1" applyBorder="1" applyAlignment="1">
      <alignment horizontal="right" vertical="center" wrapText="1"/>
    </xf>
    <xf numFmtId="171" fontId="10" fillId="0" borderId="0" xfId="3" applyNumberFormat="1" applyFont="1" applyAlignment="1">
      <alignment vertical="center" wrapText="1"/>
    </xf>
    <xf numFmtId="164" fontId="49" fillId="0" borderId="0" xfId="0" applyNumberFormat="1" applyFont="1" applyFill="1" applyAlignment="1">
      <alignment horizontal="right" wrapText="1"/>
    </xf>
    <xf numFmtId="172" fontId="10" fillId="0" borderId="0" xfId="0" applyNumberFormat="1" applyFont="1" applyAlignment="1">
      <alignment vertical="center" wrapText="1"/>
    </xf>
    <xf numFmtId="3" fontId="23" fillId="0" borderId="0" xfId="0" applyNumberFormat="1" applyFont="1" applyAlignment="1">
      <alignment horizontal="right" wrapText="1"/>
    </xf>
    <xf numFmtId="166" fontId="16" fillId="0" borderId="0" xfId="0" applyNumberFormat="1" applyFont="1" applyFill="1" applyBorder="1" applyAlignment="1">
      <alignment vertical="center" wrapText="1"/>
    </xf>
    <xf numFmtId="0" fontId="10" fillId="3" borderId="0" xfId="0" applyFont="1" applyFill="1" applyAlignment="1">
      <alignment vertical="center" wrapText="1"/>
    </xf>
    <xf numFmtId="165" fontId="16" fillId="3" borderId="0" xfId="0" applyNumberFormat="1" applyFont="1" applyFill="1" applyBorder="1" applyAlignment="1">
      <alignment vertical="center" wrapText="1"/>
    </xf>
    <xf numFmtId="164" fontId="10" fillId="0" borderId="13" xfId="0" applyNumberFormat="1" applyFont="1" applyFill="1" applyBorder="1" applyAlignment="1">
      <alignment horizontal="right" vertical="center" wrapText="1"/>
    </xf>
    <xf numFmtId="165" fontId="16" fillId="3" borderId="0" xfId="0" applyNumberFormat="1" applyFont="1" applyFill="1" applyBorder="1" applyAlignment="1">
      <alignment horizontal="right" vertical="center" wrapText="1"/>
    </xf>
    <xf numFmtId="164" fontId="9" fillId="3" borderId="0" xfId="0" applyNumberFormat="1" applyFont="1" applyFill="1" applyAlignment="1">
      <alignment vertical="center" wrapText="1"/>
    </xf>
    <xf numFmtId="0" fontId="10" fillId="0" borderId="0" xfId="0" applyNumberFormat="1" applyFont="1" applyAlignment="1">
      <alignment vertical="center" wrapText="1"/>
    </xf>
    <xf numFmtId="165" fontId="7" fillId="0" borderId="0" xfId="0" applyNumberFormat="1" applyFont="1" applyFill="1" applyAlignment="1">
      <alignment vertical="center"/>
    </xf>
    <xf numFmtId="0" fontId="13" fillId="20" borderId="33" xfId="0" applyFont="1" applyFill="1" applyBorder="1" applyAlignment="1">
      <alignment horizontal="center" vertical="center" wrapText="1"/>
    </xf>
    <xf numFmtId="0" fontId="50" fillId="0" borderId="0" xfId="0" applyFont="1" applyAlignment="1">
      <alignment wrapText="1"/>
    </xf>
    <xf numFmtId="14" fontId="13" fillId="20" borderId="10" xfId="0" applyNumberFormat="1" applyFont="1" applyFill="1" applyBorder="1" applyAlignment="1">
      <alignment horizontal="center" wrapText="1"/>
    </xf>
    <xf numFmtId="165" fontId="23" fillId="0" borderId="0" xfId="0" applyNumberFormat="1" applyFont="1" applyAlignment="1">
      <alignment horizontal="right"/>
    </xf>
    <xf numFmtId="0" fontId="9" fillId="21" borderId="0" xfId="0" applyFont="1" applyFill="1" applyAlignment="1">
      <alignment wrapText="1"/>
    </xf>
    <xf numFmtId="0" fontId="13" fillId="20" borderId="36" xfId="0" applyFont="1" applyFill="1" applyBorder="1" applyAlignment="1">
      <alignment wrapText="1"/>
    </xf>
    <xf numFmtId="172" fontId="23" fillId="0" borderId="0" xfId="0" applyNumberFormat="1" applyFont="1" applyAlignment="1">
      <alignment horizontal="right"/>
    </xf>
    <xf numFmtId="0" fontId="8" fillId="0" borderId="0" xfId="0" applyFont="1" applyAlignment="1">
      <alignment horizontal="left" wrapText="1" indent="2"/>
    </xf>
    <xf numFmtId="0" fontId="8" fillId="0" borderId="0" xfId="0" applyFont="1" applyAlignment="1">
      <alignment horizontal="left" wrapText="1" indent="4"/>
    </xf>
    <xf numFmtId="0" fontId="8" fillId="0" borderId="0" xfId="0" applyFont="1" applyAlignment="1">
      <alignment horizontal="left" wrapText="1" indent="1"/>
    </xf>
    <xf numFmtId="0" fontId="10" fillId="0" borderId="35" xfId="0" applyFont="1" applyBorder="1" applyAlignment="1">
      <alignment wrapText="1"/>
    </xf>
    <xf numFmtId="0" fontId="50" fillId="0" borderId="0" xfId="0" applyFont="1"/>
    <xf numFmtId="0" fontId="11" fillId="0" borderId="0" xfId="0" applyFont="1" applyAlignment="1">
      <alignment vertical="top" wrapText="1"/>
    </xf>
    <xf numFmtId="0" fontId="8" fillId="0" borderId="0" xfId="0" applyFont="1" applyAlignment="1"/>
    <xf numFmtId="0" fontId="51" fillId="0" borderId="0" xfId="0" applyFont="1" applyAlignment="1">
      <alignment vertical="top" wrapText="1"/>
    </xf>
    <xf numFmtId="168" fontId="10" fillId="0" borderId="0" xfId="2" applyNumberFormat="1" applyFont="1" applyAlignment="1">
      <alignment horizontal="right" wrapText="1"/>
    </xf>
    <xf numFmtId="165" fontId="23" fillId="0" borderId="14" xfId="0" applyNumberFormat="1" applyFont="1" applyBorder="1" applyAlignment="1">
      <alignment horizontal="right"/>
    </xf>
    <xf numFmtId="0" fontId="23" fillId="0" borderId="14" xfId="0" applyFont="1" applyBorder="1" applyAlignment="1">
      <alignment wrapText="1"/>
    </xf>
    <xf numFmtId="0" fontId="9" fillId="21" borderId="14" xfId="0" applyFont="1" applyFill="1" applyBorder="1" applyAlignment="1">
      <alignment wrapText="1"/>
    </xf>
    <xf numFmtId="168" fontId="10" fillId="0" borderId="14" xfId="2" applyNumberFormat="1" applyFont="1" applyBorder="1" applyAlignment="1">
      <alignment horizontal="right" wrapText="1"/>
    </xf>
    <xf numFmtId="165" fontId="23" fillId="0" borderId="0" xfId="0" applyNumberFormat="1" applyFont="1" applyAlignment="1">
      <alignment horizontal="right" vertical="center" wrapText="1"/>
    </xf>
    <xf numFmtId="0" fontId="50" fillId="0" borderId="0" xfId="0" applyFont="1" applyAlignment="1">
      <alignment vertical="center" wrapText="1"/>
    </xf>
    <xf numFmtId="0" fontId="9" fillId="22" borderId="0" xfId="0" applyFont="1" applyFill="1" applyAlignment="1">
      <alignment vertical="center" wrapText="1"/>
    </xf>
    <xf numFmtId="0" fontId="9" fillId="21" borderId="0" xfId="0" applyFont="1" applyFill="1" applyAlignment="1">
      <alignment vertical="center" wrapText="1"/>
    </xf>
    <xf numFmtId="0" fontId="8" fillId="0" borderId="0" xfId="0" applyFont="1" applyAlignment="1">
      <alignment horizontal="left" vertical="center" wrapText="1"/>
    </xf>
    <xf numFmtId="0" fontId="10" fillId="0" borderId="14" xfId="0" applyFont="1" applyBorder="1" applyAlignment="1">
      <alignment vertical="center" wrapText="1"/>
    </xf>
    <xf numFmtId="165" fontId="23" fillId="0" borderId="0" xfId="0" applyNumberFormat="1" applyFont="1" applyFill="1" applyBorder="1" applyAlignment="1">
      <alignment horizontal="right"/>
    </xf>
    <xf numFmtId="0" fontId="23" fillId="0" borderId="0" xfId="0" applyFont="1" applyAlignment="1">
      <alignment horizontal="left" wrapText="1"/>
    </xf>
    <xf numFmtId="173" fontId="16" fillId="0" borderId="0" xfId="3" applyNumberFormat="1" applyFont="1" applyAlignment="1">
      <alignment vertical="center" wrapText="1"/>
    </xf>
    <xf numFmtId="43" fontId="16" fillId="0" borderId="0" xfId="3" applyFont="1" applyFill="1" applyAlignment="1">
      <alignment horizontal="right" wrapText="1"/>
    </xf>
    <xf numFmtId="164" fontId="7" fillId="0" borderId="0" xfId="0" applyNumberFormat="1" applyFont="1" applyFill="1"/>
    <xf numFmtId="9" fontId="23" fillId="0" borderId="0" xfId="2" applyFont="1" applyAlignment="1">
      <alignment horizontal="right" wrapText="1"/>
    </xf>
    <xf numFmtId="164" fontId="16" fillId="0" borderId="0" xfId="0" applyNumberFormat="1" applyFont="1" applyAlignment="1">
      <alignment vertical="center"/>
    </xf>
    <xf numFmtId="9" fontId="23" fillId="0" borderId="0" xfId="2" applyFont="1" applyAlignment="1">
      <alignment horizontal="right" vertical="center" wrapText="1"/>
    </xf>
    <xf numFmtId="9" fontId="23" fillId="0" borderId="0" xfId="2" applyFont="1" applyAlignment="1">
      <alignment horizontal="right" vertical="center"/>
    </xf>
    <xf numFmtId="9" fontId="22" fillId="21" borderId="0" xfId="2" applyFont="1" applyFill="1" applyAlignment="1">
      <alignment horizontal="right" vertical="center"/>
    </xf>
    <xf numFmtId="9" fontId="50" fillId="0" borderId="0" xfId="2" applyFont="1" applyAlignment="1">
      <alignment vertical="center" wrapText="1"/>
    </xf>
    <xf numFmtId="168" fontId="23" fillId="0" borderId="0" xfId="2" applyNumberFormat="1" applyFont="1" applyAlignment="1">
      <alignment horizontal="right" wrapText="1"/>
    </xf>
    <xf numFmtId="168" fontId="23" fillId="0" borderId="0" xfId="2" applyNumberFormat="1" applyFont="1" applyAlignment="1">
      <alignment horizontal="right"/>
    </xf>
    <xf numFmtId="168" fontId="22" fillId="21" borderId="0" xfId="2" applyNumberFormat="1" applyFont="1" applyFill="1" applyAlignment="1">
      <alignment horizontal="right" wrapText="1"/>
    </xf>
    <xf numFmtId="168" fontId="22" fillId="21" borderId="0" xfId="2" applyNumberFormat="1" applyFont="1" applyFill="1" applyAlignment="1">
      <alignment horizontal="right"/>
    </xf>
    <xf numFmtId="168" fontId="22" fillId="21" borderId="14" xfId="2" applyNumberFormat="1" applyFont="1" applyFill="1" applyBorder="1" applyAlignment="1">
      <alignment horizontal="right" wrapText="1"/>
    </xf>
    <xf numFmtId="168" fontId="23" fillId="0" borderId="0" xfId="2" applyNumberFormat="1" applyFont="1" applyAlignment="1">
      <alignment horizontal="right" vertical="center" wrapText="1"/>
    </xf>
    <xf numFmtId="168" fontId="22" fillId="21" borderId="0" xfId="2" applyNumberFormat="1" applyFont="1" applyFill="1" applyAlignment="1">
      <alignment horizontal="right" vertical="center" wrapText="1"/>
    </xf>
    <xf numFmtId="168" fontId="23" fillId="0" borderId="0" xfId="2" applyNumberFormat="1" applyFont="1" applyAlignment="1">
      <alignment horizontal="right" vertical="center"/>
    </xf>
    <xf numFmtId="168" fontId="22" fillId="21" borderId="0" xfId="2" applyNumberFormat="1" applyFont="1" applyFill="1" applyAlignment="1">
      <alignment horizontal="right" vertical="center"/>
    </xf>
    <xf numFmtId="168" fontId="22" fillId="21" borderId="0" xfId="2" applyNumberFormat="1" applyFont="1" applyFill="1" applyBorder="1" applyAlignment="1">
      <alignment horizontal="right" vertical="center" wrapText="1"/>
    </xf>
    <xf numFmtId="0" fontId="13" fillId="20" borderId="40" xfId="0" applyFont="1" applyFill="1" applyBorder="1" applyAlignment="1">
      <alignment horizontal="center" wrapText="1"/>
    </xf>
    <xf numFmtId="0" fontId="31" fillId="0" borderId="0" xfId="0" applyFont="1" applyFill="1" applyAlignment="1">
      <alignment vertical="center"/>
    </xf>
    <xf numFmtId="0" fontId="9" fillId="16" borderId="0" xfId="0" applyFont="1" applyFill="1" applyAlignment="1">
      <alignment wrapText="1"/>
    </xf>
    <xf numFmtId="165" fontId="15" fillId="16" borderId="0" xfId="0" applyNumberFormat="1" applyFont="1" applyFill="1" applyBorder="1" applyAlignment="1">
      <alignment horizontal="right" wrapText="1" indent="1"/>
    </xf>
    <xf numFmtId="164" fontId="24" fillId="0" borderId="0" xfId="0" applyNumberFormat="1" applyFont="1" applyBorder="1" applyAlignment="1">
      <alignment vertical="center"/>
    </xf>
    <xf numFmtId="174" fontId="52" fillId="0" borderId="0" xfId="4" applyNumberFormat="1" applyFont="1" applyFill="1" applyAlignment="1" applyProtection="1">
      <alignment horizontal="left" vertical="center" wrapText="1"/>
    </xf>
    <xf numFmtId="174" fontId="52" fillId="0" borderId="0" xfId="4" applyNumberFormat="1" applyFont="1" applyFill="1" applyBorder="1" applyAlignment="1" applyProtection="1">
      <alignment horizontal="right" vertical="center" wrapText="1"/>
    </xf>
    <xf numFmtId="165" fontId="24" fillId="0" borderId="0" xfId="0" applyNumberFormat="1" applyFont="1" applyBorder="1" applyAlignment="1">
      <alignment vertical="center"/>
    </xf>
    <xf numFmtId="165" fontId="15" fillId="3" borderId="0" xfId="0" applyNumberFormat="1" applyFont="1" applyFill="1" applyBorder="1" applyAlignment="1">
      <alignment horizontal="right" wrapText="1"/>
    </xf>
    <xf numFmtId="165" fontId="16" fillId="0" borderId="0" xfId="0" applyNumberFormat="1" applyFont="1" applyFill="1" applyBorder="1" applyAlignment="1">
      <alignment horizontal="right" wrapText="1"/>
    </xf>
    <xf numFmtId="165" fontId="7" fillId="0" borderId="0" xfId="0" applyNumberFormat="1" applyFont="1" applyFill="1"/>
    <xf numFmtId="0" fontId="7" fillId="0" borderId="0" xfId="0" applyFont="1" applyFill="1" applyAlignment="1"/>
    <xf numFmtId="172" fontId="9" fillId="3" borderId="0" xfId="0" applyNumberFormat="1" applyFont="1" applyFill="1" applyAlignment="1">
      <alignment vertical="center" wrapText="1"/>
    </xf>
    <xf numFmtId="0" fontId="13" fillId="20" borderId="10" xfId="0" applyFont="1" applyFill="1" applyBorder="1" applyAlignment="1">
      <alignment horizontal="center" wrapText="1"/>
    </xf>
    <xf numFmtId="0" fontId="26" fillId="0" borderId="0" xfId="0" applyFont="1" applyFill="1" applyAlignment="1">
      <alignment vertical="center"/>
    </xf>
    <xf numFmtId="165" fontId="22" fillId="21" borderId="29" xfId="0" applyNumberFormat="1" applyFont="1" applyFill="1" applyBorder="1" applyAlignment="1">
      <alignment horizontal="right" wrapText="1"/>
    </xf>
    <xf numFmtId="166" fontId="23" fillId="0" borderId="0" xfId="0" applyNumberFormat="1" applyFont="1" applyAlignment="1">
      <alignment horizontal="right" vertical="center" wrapText="1"/>
    </xf>
    <xf numFmtId="0" fontId="7" fillId="0" borderId="0" xfId="0" applyFont="1" applyBorder="1" applyAlignment="1">
      <alignment vertical="center"/>
    </xf>
    <xf numFmtId="172" fontId="10" fillId="0" borderId="0" xfId="0" applyNumberFormat="1" applyFont="1" applyFill="1" applyBorder="1" applyAlignment="1">
      <alignment vertical="center"/>
    </xf>
    <xf numFmtId="172" fontId="23" fillId="0" borderId="0" xfId="0" applyNumberFormat="1" applyFont="1" applyFill="1" applyBorder="1" applyAlignment="1">
      <alignment vertical="center"/>
    </xf>
    <xf numFmtId="0" fontId="10" fillId="0" borderId="0" xfId="0" applyNumberFormat="1" applyFont="1" applyFill="1" applyAlignment="1">
      <alignment vertical="center" wrapText="1"/>
    </xf>
    <xf numFmtId="0" fontId="16" fillId="0" borderId="0" xfId="0" applyNumberFormat="1" applyFont="1" applyFill="1" applyAlignment="1">
      <alignment horizontal="right" wrapText="1"/>
    </xf>
    <xf numFmtId="0" fontId="13" fillId="20" borderId="10" xfId="0" applyFont="1" applyFill="1" applyBorder="1" applyAlignment="1">
      <alignment horizontal="center" vertical="center" wrapText="1"/>
    </xf>
    <xf numFmtId="0" fontId="13" fillId="20" borderId="34" xfId="0" applyFont="1" applyFill="1" applyBorder="1" applyAlignment="1">
      <alignment horizontal="center" wrapText="1"/>
    </xf>
    <xf numFmtId="0" fontId="0" fillId="0" borderId="0" xfId="0" applyAlignment="1"/>
    <xf numFmtId="0" fontId="0" fillId="24" borderId="41" xfId="0" applyFill="1" applyBorder="1"/>
    <xf numFmtId="0" fontId="0" fillId="24" borderId="42" xfId="0" applyFill="1" applyBorder="1"/>
    <xf numFmtId="0" fontId="0" fillId="24" borderId="43" xfId="0" applyFill="1" applyBorder="1"/>
    <xf numFmtId="0" fontId="53" fillId="25" borderId="44" xfId="0" applyFont="1" applyFill="1" applyBorder="1"/>
    <xf numFmtId="0" fontId="0" fillId="24" borderId="0" xfId="0" applyFill="1" applyBorder="1"/>
    <xf numFmtId="0" fontId="53" fillId="25" borderId="0" xfId="0" applyFont="1" applyFill="1" applyBorder="1"/>
    <xf numFmtId="0" fontId="54" fillId="25" borderId="0" xfId="0" applyFont="1" applyFill="1" applyBorder="1"/>
    <xf numFmtId="0" fontId="54" fillId="25" borderId="45" xfId="0" applyFont="1" applyFill="1" applyBorder="1"/>
    <xf numFmtId="0" fontId="0" fillId="24" borderId="44" xfId="0" applyFill="1" applyBorder="1"/>
    <xf numFmtId="0" fontId="0" fillId="24" borderId="45" xfId="0" applyFill="1" applyBorder="1"/>
    <xf numFmtId="0" fontId="55" fillId="24" borderId="44" xfId="57" applyFill="1" applyBorder="1" applyAlignment="1" applyProtection="1"/>
    <xf numFmtId="0" fontId="56" fillId="24" borderId="0" xfId="0" applyFont="1" applyFill="1" applyBorder="1"/>
    <xf numFmtId="0" fontId="55" fillId="24" borderId="0" xfId="57" applyFill="1" applyBorder="1" applyAlignment="1" applyProtection="1"/>
    <xf numFmtId="0" fontId="0" fillId="24" borderId="46" xfId="0" applyFill="1" applyBorder="1"/>
    <xf numFmtId="0" fontId="0" fillId="24" borderId="29" xfId="0" applyFill="1" applyBorder="1"/>
    <xf numFmtId="0" fontId="0" fillId="24" borderId="47" xfId="0" applyFill="1" applyBorder="1"/>
    <xf numFmtId="165" fontId="15" fillId="22" borderId="0" xfId="0" applyNumberFormat="1" applyFont="1" applyFill="1" applyBorder="1" applyAlignment="1">
      <alignment vertical="center" wrapText="1"/>
    </xf>
    <xf numFmtId="165" fontId="49" fillId="0" borderId="14" xfId="0" applyNumberFormat="1" applyFont="1" applyFill="1" applyBorder="1" applyAlignment="1">
      <alignment vertical="center" wrapText="1"/>
    </xf>
    <xf numFmtId="171" fontId="49" fillId="0" borderId="14" xfId="3" applyNumberFormat="1" applyFont="1" applyFill="1" applyBorder="1" applyAlignment="1">
      <alignment horizontal="right" wrapText="1" indent="1"/>
    </xf>
    <xf numFmtId="3" fontId="49" fillId="0" borderId="0" xfId="0" applyNumberFormat="1" applyFont="1" applyFill="1" applyAlignment="1">
      <alignment horizontal="right" wrapText="1"/>
    </xf>
    <xf numFmtId="3" fontId="10" fillId="0" borderId="0" xfId="0" applyNumberFormat="1" applyFont="1" applyFill="1" applyAlignment="1">
      <alignment horizontal="right" wrapText="1"/>
    </xf>
    <xf numFmtId="165" fontId="16" fillId="0" borderId="14" xfId="0" applyNumberFormat="1" applyFont="1" applyFill="1" applyBorder="1" applyAlignment="1">
      <alignment horizontal="right" vertical="center" wrapText="1"/>
    </xf>
    <xf numFmtId="165" fontId="23" fillId="0" borderId="0" xfId="0" applyNumberFormat="1" applyFont="1" applyAlignment="1">
      <alignment horizontal="right" wrapText="1"/>
    </xf>
    <xf numFmtId="165" fontId="22" fillId="21" borderId="0" xfId="0" applyNumberFormat="1" applyFont="1" applyFill="1" applyAlignment="1">
      <alignment horizontal="right" wrapText="1"/>
    </xf>
    <xf numFmtId="165" fontId="22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 wrapText="1"/>
    </xf>
    <xf numFmtId="169" fontId="23" fillId="0" borderId="0" xfId="0" applyNumberFormat="1" applyFont="1" applyFill="1" applyBorder="1" applyAlignment="1">
      <alignment horizontal="right"/>
    </xf>
    <xf numFmtId="165" fontId="15" fillId="0" borderId="0" xfId="0" applyNumberFormat="1" applyFont="1" applyFill="1" applyBorder="1" applyAlignment="1">
      <alignment horizontal="right" vertical="center" wrapText="1"/>
    </xf>
    <xf numFmtId="166" fontId="16" fillId="0" borderId="0" xfId="0" applyNumberFormat="1" applyFont="1" applyFill="1" applyBorder="1" applyAlignment="1">
      <alignment horizontal="right" vertical="center" wrapText="1"/>
    </xf>
    <xf numFmtId="165" fontId="22" fillId="0" borderId="0" xfId="0" applyNumberFormat="1" applyFont="1" applyAlignment="1">
      <alignment horizontal="right" vertical="center" wrapText="1"/>
    </xf>
    <xf numFmtId="167" fontId="15" fillId="9" borderId="1" xfId="0" applyNumberFormat="1" applyFont="1" applyFill="1" applyBorder="1" applyAlignment="1">
      <alignment horizontal="center" vertical="center" wrapText="1"/>
    </xf>
    <xf numFmtId="167" fontId="15" fillId="9" borderId="1" xfId="0" applyNumberFormat="1" applyFont="1" applyFill="1" applyBorder="1" applyAlignment="1">
      <alignment horizontal="center" wrapText="1"/>
    </xf>
    <xf numFmtId="0" fontId="12" fillId="0" borderId="0" xfId="0" applyFont="1" applyAlignment="1">
      <alignment horizontal="center"/>
    </xf>
    <xf numFmtId="0" fontId="40" fillId="4" borderId="8" xfId="0" applyFont="1" applyFill="1" applyBorder="1" applyAlignment="1">
      <alignment horizontal="left" vertical="center" wrapText="1"/>
    </xf>
    <xf numFmtId="0" fontId="40" fillId="4" borderId="9" xfId="0" applyFont="1" applyFill="1" applyBorder="1" applyAlignment="1">
      <alignment horizontal="left" vertical="center" wrapText="1"/>
    </xf>
    <xf numFmtId="167" fontId="15" fillId="23" borderId="11" xfId="0" applyNumberFormat="1" applyFont="1" applyFill="1" applyBorder="1" applyAlignment="1">
      <alignment horizontal="center" wrapText="1"/>
    </xf>
    <xf numFmtId="167" fontId="15" fillId="23" borderId="12" xfId="0" applyNumberFormat="1" applyFont="1" applyFill="1" applyBorder="1" applyAlignment="1">
      <alignment horizontal="center" wrapText="1"/>
    </xf>
    <xf numFmtId="167" fontId="15" fillId="23" borderId="1" xfId="0" applyNumberFormat="1" applyFont="1" applyFill="1" applyBorder="1" applyAlignment="1">
      <alignment horizontal="center" wrapText="1"/>
    </xf>
    <xf numFmtId="167" fontId="15" fillId="8" borderId="11" xfId="0" applyNumberFormat="1" applyFont="1" applyFill="1" applyBorder="1" applyAlignment="1">
      <alignment horizontal="center" wrapText="1"/>
    </xf>
    <xf numFmtId="167" fontId="15" fillId="8" borderId="12" xfId="0" applyNumberFormat="1" applyFont="1" applyFill="1" applyBorder="1" applyAlignment="1">
      <alignment horizontal="center" wrapText="1"/>
    </xf>
    <xf numFmtId="167" fontId="15" fillId="8" borderId="1" xfId="0" applyNumberFormat="1" applyFont="1" applyFill="1" applyBorder="1" applyAlignment="1">
      <alignment horizontal="center" wrapText="1"/>
    </xf>
    <xf numFmtId="0" fontId="20" fillId="7" borderId="10" xfId="0" applyFont="1" applyFill="1" applyBorder="1" applyAlignment="1">
      <alignment horizontal="left" vertical="center" wrapText="1"/>
    </xf>
    <xf numFmtId="0" fontId="20" fillId="7" borderId="5" xfId="0" applyFont="1" applyFill="1" applyBorder="1" applyAlignment="1">
      <alignment horizontal="left" vertical="center" wrapText="1"/>
    </xf>
    <xf numFmtId="167" fontId="15" fillId="13" borderId="11" xfId="0" applyNumberFormat="1" applyFont="1" applyFill="1" applyBorder="1" applyAlignment="1">
      <alignment horizontal="center" wrapText="1"/>
    </xf>
    <xf numFmtId="167" fontId="15" fillId="13" borderId="12" xfId="0" applyNumberFormat="1" applyFont="1" applyFill="1" applyBorder="1" applyAlignment="1">
      <alignment horizontal="center" wrapText="1"/>
    </xf>
    <xf numFmtId="167" fontId="15" fillId="13" borderId="1" xfId="0" applyNumberFormat="1" applyFont="1" applyFill="1" applyBorder="1" applyAlignment="1">
      <alignment horizontal="center" wrapText="1"/>
    </xf>
    <xf numFmtId="167" fontId="15" fillId="14" borderId="11" xfId="0" applyNumberFormat="1" applyFont="1" applyFill="1" applyBorder="1" applyAlignment="1">
      <alignment horizontal="center" wrapText="1"/>
    </xf>
    <xf numFmtId="167" fontId="15" fillId="14" borderId="12" xfId="0" applyNumberFormat="1" applyFont="1" applyFill="1" applyBorder="1" applyAlignment="1">
      <alignment horizontal="center" wrapText="1"/>
    </xf>
    <xf numFmtId="167" fontId="15" fillId="14" borderId="1" xfId="0" applyNumberFormat="1" applyFont="1" applyFill="1" applyBorder="1" applyAlignment="1">
      <alignment horizontal="center" wrapText="1"/>
    </xf>
    <xf numFmtId="167" fontId="19" fillId="15" borderId="11" xfId="0" applyNumberFormat="1" applyFont="1" applyFill="1" applyBorder="1" applyAlignment="1">
      <alignment horizontal="center" wrapText="1"/>
    </xf>
    <xf numFmtId="167" fontId="19" fillId="15" borderId="12" xfId="0" applyNumberFormat="1" applyFont="1" applyFill="1" applyBorder="1" applyAlignment="1">
      <alignment horizontal="center" wrapText="1"/>
    </xf>
    <xf numFmtId="167" fontId="19" fillId="15" borderId="1" xfId="0" applyNumberFormat="1" applyFont="1" applyFill="1" applyBorder="1" applyAlignment="1">
      <alignment horizontal="center" wrapText="1"/>
    </xf>
    <xf numFmtId="167" fontId="19" fillId="7" borderId="11" xfId="0" applyNumberFormat="1" applyFont="1" applyFill="1" applyBorder="1" applyAlignment="1">
      <alignment horizontal="center" wrapText="1"/>
    </xf>
    <xf numFmtId="167" fontId="19" fillId="7" borderId="12" xfId="0" applyNumberFormat="1" applyFont="1" applyFill="1" applyBorder="1" applyAlignment="1">
      <alignment horizontal="center" wrapText="1"/>
    </xf>
    <xf numFmtId="167" fontId="19" fillId="7" borderId="1" xfId="0" applyNumberFormat="1" applyFont="1" applyFill="1" applyBorder="1" applyAlignment="1">
      <alignment horizontal="center" wrapText="1"/>
    </xf>
    <xf numFmtId="167" fontId="15" fillId="11" borderId="11" xfId="0" applyNumberFormat="1" applyFont="1" applyFill="1" applyBorder="1" applyAlignment="1">
      <alignment horizontal="center" wrapText="1"/>
    </xf>
    <xf numFmtId="167" fontId="15" fillId="11" borderId="12" xfId="0" applyNumberFormat="1" applyFont="1" applyFill="1" applyBorder="1" applyAlignment="1">
      <alignment horizontal="center" wrapText="1"/>
    </xf>
    <xf numFmtId="167" fontId="15" fillId="11" borderId="1" xfId="0" applyNumberFormat="1" applyFont="1" applyFill="1" applyBorder="1" applyAlignment="1">
      <alignment horizontal="center" wrapText="1"/>
    </xf>
    <xf numFmtId="167" fontId="15" fillId="16" borderId="11" xfId="0" applyNumberFormat="1" applyFont="1" applyFill="1" applyBorder="1" applyAlignment="1">
      <alignment horizontal="center" wrapText="1"/>
    </xf>
    <xf numFmtId="167" fontId="15" fillId="16" borderId="12" xfId="0" applyNumberFormat="1" applyFont="1" applyFill="1" applyBorder="1" applyAlignment="1">
      <alignment horizontal="center" wrapText="1"/>
    </xf>
    <xf numFmtId="167" fontId="15" fillId="16" borderId="1" xfId="0" applyNumberFormat="1" applyFont="1" applyFill="1" applyBorder="1" applyAlignment="1">
      <alignment horizontal="center" wrapText="1"/>
    </xf>
    <xf numFmtId="167" fontId="15" fillId="10" borderId="11" xfId="0" applyNumberFormat="1" applyFont="1" applyFill="1" applyBorder="1" applyAlignment="1">
      <alignment horizontal="center" wrapText="1"/>
    </xf>
    <xf numFmtId="167" fontId="15" fillId="10" borderId="12" xfId="0" applyNumberFormat="1" applyFont="1" applyFill="1" applyBorder="1" applyAlignment="1">
      <alignment horizontal="center" wrapText="1"/>
    </xf>
    <xf numFmtId="167" fontId="15" fillId="10" borderId="1" xfId="0" applyNumberFormat="1" applyFont="1" applyFill="1" applyBorder="1" applyAlignment="1">
      <alignment horizontal="center" wrapText="1"/>
    </xf>
    <xf numFmtId="167" fontId="15" fillId="9" borderId="11" xfId="0" applyNumberFormat="1" applyFont="1" applyFill="1" applyBorder="1" applyAlignment="1">
      <alignment horizontal="center" wrapText="1"/>
    </xf>
    <xf numFmtId="167" fontId="15" fillId="9" borderId="12" xfId="0" applyNumberFormat="1" applyFont="1" applyFill="1" applyBorder="1" applyAlignment="1">
      <alignment horizontal="center" wrapText="1"/>
    </xf>
    <xf numFmtId="167" fontId="15" fillId="9" borderId="1" xfId="0" applyNumberFormat="1" applyFont="1" applyFill="1" applyBorder="1" applyAlignment="1">
      <alignment horizontal="center" wrapText="1"/>
    </xf>
    <xf numFmtId="0" fontId="0" fillId="11" borderId="12" xfId="0" applyFill="1" applyBorder="1"/>
    <xf numFmtId="0" fontId="0" fillId="11" borderId="1" xfId="0" applyFill="1" applyBorder="1"/>
    <xf numFmtId="0" fontId="0" fillId="23" borderId="12" xfId="0" applyFill="1" applyBorder="1"/>
    <xf numFmtId="0" fontId="0" fillId="23" borderId="5" xfId="0" applyFill="1" applyBorder="1"/>
    <xf numFmtId="0" fontId="0" fillId="8" borderId="12" xfId="0" applyFill="1" applyBorder="1"/>
    <xf numFmtId="0" fontId="0" fillId="8" borderId="1" xfId="0" applyFill="1" applyBorder="1"/>
    <xf numFmtId="0" fontId="0" fillId="10" borderId="12" xfId="0" applyFill="1" applyBorder="1"/>
    <xf numFmtId="0" fontId="0" fillId="10" borderId="1" xfId="0" applyFill="1" applyBorder="1"/>
    <xf numFmtId="167" fontId="15" fillId="9" borderId="11" xfId="0" applyNumberFormat="1" applyFont="1" applyFill="1" applyBorder="1" applyAlignment="1">
      <alignment horizontal="center" vertical="center" wrapText="1"/>
    </xf>
    <xf numFmtId="167" fontId="15" fillId="9" borderId="12" xfId="0" applyNumberFormat="1" applyFont="1" applyFill="1" applyBorder="1" applyAlignment="1">
      <alignment horizontal="center" vertical="center" wrapText="1"/>
    </xf>
    <xf numFmtId="167" fontId="15" fillId="9" borderId="1" xfId="0" applyNumberFormat="1" applyFont="1" applyFill="1" applyBorder="1" applyAlignment="1">
      <alignment horizontal="center" vertical="center" wrapText="1"/>
    </xf>
    <xf numFmtId="0" fontId="20" fillId="7" borderId="4" xfId="0" applyFont="1" applyFill="1" applyBorder="1" applyAlignment="1">
      <alignment horizontal="left" vertical="center" wrapText="1"/>
    </xf>
    <xf numFmtId="167" fontId="15" fillId="13" borderId="11" xfId="0" applyNumberFormat="1" applyFont="1" applyFill="1" applyBorder="1" applyAlignment="1">
      <alignment horizontal="center" vertical="center" wrapText="1"/>
    </xf>
    <xf numFmtId="167" fontId="15" fillId="13" borderId="12" xfId="0" applyNumberFormat="1" applyFont="1" applyFill="1" applyBorder="1" applyAlignment="1">
      <alignment horizontal="center" vertical="center" wrapText="1"/>
    </xf>
    <xf numFmtId="167" fontId="15" fillId="13" borderId="1" xfId="0" applyNumberFormat="1" applyFont="1" applyFill="1" applyBorder="1" applyAlignment="1">
      <alignment horizontal="center" vertical="center" wrapText="1"/>
    </xf>
    <xf numFmtId="167" fontId="15" fillId="14" borderId="11" xfId="0" applyNumberFormat="1" applyFont="1" applyFill="1" applyBorder="1" applyAlignment="1">
      <alignment horizontal="center" vertical="center" wrapText="1"/>
    </xf>
    <xf numFmtId="167" fontId="15" fillId="14" borderId="12" xfId="0" applyNumberFormat="1" applyFont="1" applyFill="1" applyBorder="1" applyAlignment="1">
      <alignment horizontal="center" vertical="center" wrapText="1"/>
    </xf>
    <xf numFmtId="167" fontId="15" fillId="14" borderId="1" xfId="0" applyNumberFormat="1" applyFont="1" applyFill="1" applyBorder="1" applyAlignment="1">
      <alignment horizontal="center" vertical="center" wrapText="1"/>
    </xf>
    <xf numFmtId="0" fontId="0" fillId="23" borderId="1" xfId="0" applyFill="1" applyBorder="1"/>
    <xf numFmtId="0" fontId="19" fillId="7" borderId="10" xfId="0" applyFont="1" applyFill="1" applyBorder="1" applyAlignment="1">
      <alignment horizontal="left" vertical="center" wrapText="1"/>
    </xf>
    <xf numFmtId="0" fontId="19" fillId="7" borderId="5" xfId="0" applyFont="1" applyFill="1" applyBorder="1" applyAlignment="1">
      <alignment horizontal="left" vertical="center" wrapText="1"/>
    </xf>
    <xf numFmtId="167" fontId="19" fillId="15" borderId="11" xfId="0" applyNumberFormat="1" applyFont="1" applyFill="1" applyBorder="1" applyAlignment="1">
      <alignment horizontal="center" vertical="center" wrapText="1"/>
    </xf>
    <xf numFmtId="167" fontId="19" fillId="15" borderId="12" xfId="0" applyNumberFormat="1" applyFont="1" applyFill="1" applyBorder="1" applyAlignment="1">
      <alignment horizontal="center" vertical="center" wrapText="1"/>
    </xf>
    <xf numFmtId="167" fontId="19" fillId="15" borderId="1" xfId="0" applyNumberFormat="1" applyFont="1" applyFill="1" applyBorder="1" applyAlignment="1">
      <alignment horizontal="center" vertical="center" wrapText="1"/>
    </xf>
    <xf numFmtId="167" fontId="19" fillId="7" borderId="11" xfId="0" applyNumberFormat="1" applyFont="1" applyFill="1" applyBorder="1" applyAlignment="1">
      <alignment horizontal="center" vertical="center" wrapText="1"/>
    </xf>
    <xf numFmtId="167" fontId="19" fillId="7" borderId="12" xfId="0" applyNumberFormat="1" applyFont="1" applyFill="1" applyBorder="1" applyAlignment="1">
      <alignment horizontal="center" vertical="center" wrapText="1"/>
    </xf>
    <xf numFmtId="167" fontId="19" fillId="7" borderId="1" xfId="0" applyNumberFormat="1" applyFont="1" applyFill="1" applyBorder="1" applyAlignment="1">
      <alignment horizontal="center" vertical="center" wrapText="1"/>
    </xf>
    <xf numFmtId="167" fontId="15" fillId="8" borderId="11" xfId="0" applyNumberFormat="1" applyFont="1" applyFill="1" applyBorder="1" applyAlignment="1">
      <alignment horizontal="center" vertical="center" wrapText="1"/>
    </xf>
    <xf numFmtId="167" fontId="15" fillId="8" borderId="12" xfId="0" applyNumberFormat="1" applyFont="1" applyFill="1" applyBorder="1" applyAlignment="1">
      <alignment horizontal="center" vertical="center" wrapText="1"/>
    </xf>
    <xf numFmtId="167" fontId="15" fillId="8" borderId="1" xfId="0" applyNumberFormat="1" applyFont="1" applyFill="1" applyBorder="1" applyAlignment="1">
      <alignment horizontal="center" vertical="center" wrapText="1"/>
    </xf>
    <xf numFmtId="0" fontId="0" fillId="16" borderId="12" xfId="0" applyFill="1" applyBorder="1"/>
    <xf numFmtId="0" fontId="0" fillId="16" borderId="1" xfId="0" applyFill="1" applyBorder="1"/>
    <xf numFmtId="167" fontId="9" fillId="8" borderId="11" xfId="0" applyNumberFormat="1" applyFont="1" applyFill="1" applyBorder="1" applyAlignment="1">
      <alignment horizontal="center" wrapText="1"/>
    </xf>
    <xf numFmtId="167" fontId="9" fillId="8" borderId="12" xfId="0" applyNumberFormat="1" applyFont="1" applyFill="1" applyBorder="1" applyAlignment="1">
      <alignment horizontal="center" wrapText="1"/>
    </xf>
    <xf numFmtId="167" fontId="9" fillId="8" borderId="1" xfId="0" applyNumberFormat="1" applyFont="1" applyFill="1" applyBorder="1" applyAlignment="1">
      <alignment horizontal="center" wrapText="1"/>
    </xf>
    <xf numFmtId="167" fontId="9" fillId="13" borderId="11" xfId="0" applyNumberFormat="1" applyFont="1" applyFill="1" applyBorder="1" applyAlignment="1">
      <alignment horizontal="center" wrapText="1"/>
    </xf>
    <xf numFmtId="167" fontId="9" fillId="13" borderId="12" xfId="0" applyNumberFormat="1" applyFont="1" applyFill="1" applyBorder="1" applyAlignment="1">
      <alignment horizontal="center" wrapText="1"/>
    </xf>
    <xf numFmtId="167" fontId="9" fillId="13" borderId="1" xfId="0" applyNumberFormat="1" applyFont="1" applyFill="1" applyBorder="1" applyAlignment="1">
      <alignment horizontal="center" wrapText="1"/>
    </xf>
    <xf numFmtId="167" fontId="9" fillId="14" borderId="11" xfId="0" applyNumberFormat="1" applyFont="1" applyFill="1" applyBorder="1" applyAlignment="1">
      <alignment horizontal="center" wrapText="1"/>
    </xf>
    <xf numFmtId="167" fontId="9" fillId="14" borderId="12" xfId="0" applyNumberFormat="1" applyFont="1" applyFill="1" applyBorder="1" applyAlignment="1">
      <alignment horizontal="center" wrapText="1"/>
    </xf>
    <xf numFmtId="167" fontId="9" fillId="14" borderId="1" xfId="0" applyNumberFormat="1" applyFont="1" applyFill="1" applyBorder="1" applyAlignment="1">
      <alignment horizont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42" fillId="4" borderId="19" xfId="0" applyFont="1" applyFill="1" applyBorder="1" applyAlignment="1">
      <alignment horizontal="left" vertical="center" wrapText="1"/>
    </xf>
    <xf numFmtId="0" fontId="42" fillId="4" borderId="21" xfId="0" applyFont="1" applyFill="1" applyBorder="1" applyAlignment="1">
      <alignment horizontal="left" vertical="center" wrapText="1"/>
    </xf>
    <xf numFmtId="0" fontId="40" fillId="4" borderId="19" xfId="0" applyFont="1" applyFill="1" applyBorder="1" applyAlignment="1">
      <alignment horizontal="left" vertical="center" wrapText="1"/>
    </xf>
    <xf numFmtId="0" fontId="40" fillId="4" borderId="21" xfId="0" applyFont="1" applyFill="1" applyBorder="1" applyAlignment="1">
      <alignment horizontal="left" vertical="center" wrapText="1"/>
    </xf>
    <xf numFmtId="0" fontId="37" fillId="4" borderId="19" xfId="0" applyFont="1" applyFill="1" applyBorder="1" applyAlignment="1">
      <alignment horizontal="left" vertical="center" wrapText="1"/>
    </xf>
    <xf numFmtId="0" fontId="37" fillId="4" borderId="21" xfId="0" applyFont="1" applyFill="1" applyBorder="1" applyAlignment="1">
      <alignment horizontal="left" vertical="center" wrapText="1"/>
    </xf>
    <xf numFmtId="0" fontId="29" fillId="0" borderId="0" xfId="0" applyFont="1" applyAlignment="1">
      <alignment horizontal="center" vertical="center"/>
    </xf>
    <xf numFmtId="0" fontId="32" fillId="4" borderId="20" xfId="0" applyFont="1" applyFill="1" applyBorder="1" applyAlignment="1">
      <alignment horizontal="center" vertical="center" wrapText="1"/>
    </xf>
    <xf numFmtId="0" fontId="32" fillId="4" borderId="22" xfId="0" applyFont="1" applyFill="1" applyBorder="1" applyAlignment="1">
      <alignment horizontal="center" vertical="center" wrapText="1"/>
    </xf>
    <xf numFmtId="0" fontId="13" fillId="4" borderId="20" xfId="0" applyFont="1" applyFill="1" applyBorder="1" applyAlignment="1">
      <alignment horizontal="center" vertical="center" wrapText="1"/>
    </xf>
    <xf numFmtId="0" fontId="13" fillId="4" borderId="22" xfId="0" applyFont="1" applyFill="1" applyBorder="1" applyAlignment="1">
      <alignment horizontal="center" vertical="center" wrapText="1"/>
    </xf>
    <xf numFmtId="0" fontId="21" fillId="6" borderId="8" xfId="0" applyFont="1" applyFill="1" applyBorder="1" applyAlignment="1">
      <alignment horizontal="left" vertical="center" wrapText="1"/>
    </xf>
    <xf numFmtId="0" fontId="21" fillId="6" borderId="9" xfId="0" applyFont="1" applyFill="1" applyBorder="1" applyAlignment="1">
      <alignment horizontal="left" vertical="center" wrapText="1"/>
    </xf>
    <xf numFmtId="0" fontId="38" fillId="5" borderId="7" xfId="0" applyFont="1" applyFill="1" applyBorder="1" applyAlignment="1">
      <alignment horizontal="left" vertical="center" wrapText="1"/>
    </xf>
    <xf numFmtId="0" fontId="38" fillId="5" borderId="6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9" fillId="5" borderId="23" xfId="0" applyFont="1" applyFill="1" applyBorder="1" applyAlignment="1">
      <alignment horizontal="center" vertical="center" wrapText="1"/>
    </xf>
    <xf numFmtId="0" fontId="9" fillId="5" borderId="26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  <xf numFmtId="0" fontId="9" fillId="5" borderId="25" xfId="0" applyFont="1" applyFill="1" applyBorder="1" applyAlignment="1">
      <alignment horizontal="center" vertical="center" wrapText="1"/>
    </xf>
    <xf numFmtId="0" fontId="28" fillId="5" borderId="23" xfId="0" applyFont="1" applyFill="1" applyBorder="1" applyAlignment="1">
      <alignment horizontal="center" vertical="center" wrapText="1"/>
    </xf>
    <xf numFmtId="0" fontId="28" fillId="5" borderId="26" xfId="0" applyFont="1" applyFill="1" applyBorder="1" applyAlignment="1">
      <alignment horizontal="center" vertical="center" wrapText="1"/>
    </xf>
    <xf numFmtId="0" fontId="21" fillId="11" borderId="8" xfId="0" applyFont="1" applyFill="1" applyBorder="1" applyAlignment="1">
      <alignment horizontal="left" vertical="center" wrapText="1"/>
    </xf>
    <xf numFmtId="0" fontId="21" fillId="11" borderId="9" xfId="0" applyFont="1" applyFill="1" applyBorder="1" applyAlignment="1">
      <alignment horizontal="left" vertical="center" wrapText="1"/>
    </xf>
    <xf numFmtId="0" fontId="13" fillId="20" borderId="10" xfId="0" applyFont="1" applyFill="1" applyBorder="1" applyAlignment="1">
      <alignment horizontal="center" vertical="center" wrapText="1"/>
    </xf>
    <xf numFmtId="0" fontId="13" fillId="20" borderId="34" xfId="0" applyFont="1" applyFill="1" applyBorder="1" applyAlignment="1">
      <alignment horizontal="center" wrapText="1"/>
    </xf>
    <xf numFmtId="0" fontId="13" fillId="20" borderId="10" xfId="0" applyFont="1" applyFill="1" applyBorder="1" applyAlignment="1">
      <alignment horizontal="center" wrapText="1"/>
    </xf>
    <xf numFmtId="0" fontId="13" fillId="20" borderId="32" xfId="0" applyFont="1" applyFill="1" applyBorder="1" applyAlignment="1">
      <alignment horizontal="center" vertical="center" wrapText="1"/>
    </xf>
    <xf numFmtId="0" fontId="13" fillId="20" borderId="34" xfId="0" applyFont="1" applyFill="1" applyBorder="1" applyAlignment="1">
      <alignment horizontal="center" vertical="center" wrapText="1"/>
    </xf>
    <xf numFmtId="0" fontId="50" fillId="0" borderId="0" xfId="0" applyFont="1" applyBorder="1"/>
    <xf numFmtId="0" fontId="8" fillId="0" borderId="0" xfId="0" applyFont="1" applyAlignment="1">
      <alignment horizontal="left" indent="1"/>
    </xf>
    <xf numFmtId="0" fontId="13" fillId="20" borderId="39" xfId="0" applyFont="1" applyFill="1" applyBorder="1" applyAlignment="1">
      <alignment horizontal="center" vertical="center" wrapText="1"/>
    </xf>
    <xf numFmtId="0" fontId="13" fillId="20" borderId="0" xfId="0" applyFont="1" applyFill="1" applyBorder="1" applyAlignment="1">
      <alignment horizontal="center" vertical="center" wrapText="1"/>
    </xf>
    <xf numFmtId="0" fontId="13" fillId="20" borderId="38" xfId="0" applyFont="1" applyFill="1" applyBorder="1" applyAlignment="1">
      <alignment horizontal="center" vertical="center" wrapText="1"/>
    </xf>
    <xf numFmtId="0" fontId="13" fillId="20" borderId="32" xfId="0" applyFont="1" applyFill="1" applyBorder="1" applyAlignment="1">
      <alignment horizontal="center" wrapText="1"/>
    </xf>
    <xf numFmtId="0" fontId="13" fillId="20" borderId="38" xfId="0" applyFont="1" applyFill="1" applyBorder="1" applyAlignment="1">
      <alignment horizontal="center" wrapText="1"/>
    </xf>
    <xf numFmtId="0" fontId="13" fillId="20" borderId="0" xfId="0" applyFont="1" applyFill="1" applyBorder="1" applyAlignment="1">
      <alignment horizontal="center" wrapText="1"/>
    </xf>
    <xf numFmtId="0" fontId="0" fillId="0" borderId="0" xfId="0" applyAlignment="1"/>
    <xf numFmtId="0" fontId="13" fillId="20" borderId="37" xfId="0" applyFont="1" applyFill="1" applyBorder="1" applyAlignment="1">
      <alignment wrapText="1"/>
    </xf>
    <xf numFmtId="0" fontId="13" fillId="20" borderId="10" xfId="0" applyFont="1" applyFill="1" applyBorder="1" applyAlignment="1">
      <alignment wrapText="1"/>
    </xf>
  </cellXfs>
  <cellStyles count="58">
    <cellStyle name="_x000a_386grabber=M" xfId="7"/>
    <cellStyle name="_TableSuperHead" xfId="1"/>
    <cellStyle name="Collegamento ipertestuale" xfId="57" builtinId="8"/>
    <cellStyle name="Input 2" xfId="8"/>
    <cellStyle name="Input 3" xfId="30"/>
    <cellStyle name="Input 4" xfId="37"/>
    <cellStyle name="Input 5" xfId="41"/>
    <cellStyle name="Migliaia" xfId="3" builtinId="3"/>
    <cellStyle name="Normale" xfId="0" builtinId="0"/>
    <cellStyle name="Normale 10" xfId="29"/>
    <cellStyle name="Normale 11" xfId="35"/>
    <cellStyle name="Normale 13" xfId="45"/>
    <cellStyle name="Normale 14" xfId="52"/>
    <cellStyle name="Normale 15" xfId="53"/>
    <cellStyle name="Normale 16" xfId="51"/>
    <cellStyle name="Normale 2" xfId="4"/>
    <cellStyle name="Normale 2 2" xfId="6"/>
    <cellStyle name="Normale 2 3" xfId="31"/>
    <cellStyle name="Normale 2 4" xfId="36"/>
    <cellStyle name="Normale 2 5" xfId="42"/>
    <cellStyle name="Normale 3" xfId="5"/>
    <cellStyle name="Normale 3 10" xfId="46"/>
    <cellStyle name="Normale 3 11" xfId="56"/>
    <cellStyle name="Normale 3 2" xfId="9"/>
    <cellStyle name="Normale 3 3" xfId="23"/>
    <cellStyle name="Normale 3 4" xfId="27"/>
    <cellStyle name="Normale 3 5" xfId="20"/>
    <cellStyle name="Normale 3 6" xfId="25"/>
    <cellStyle name="Normale 3 7" xfId="34"/>
    <cellStyle name="Normale 3 8" xfId="47"/>
    <cellStyle name="Normale 3 9" xfId="50"/>
    <cellStyle name="Normale 4 10" xfId="55"/>
    <cellStyle name="Normale 4 11" xfId="54"/>
    <cellStyle name="Normale 4 2" xfId="10"/>
    <cellStyle name="Normale 4 3" xfId="24"/>
    <cellStyle name="Normale 4 4" xfId="26"/>
    <cellStyle name="Normale 4 5" xfId="21"/>
    <cellStyle name="Normale 4 6" xfId="22"/>
    <cellStyle name="Normale 4 7" xfId="38"/>
    <cellStyle name="Normale 4 8" xfId="48"/>
    <cellStyle name="Normale 4 9" xfId="49"/>
    <cellStyle name="Normale 5" xfId="11"/>
    <cellStyle name="Normale 5 2" xfId="12"/>
    <cellStyle name="Normale 6" xfId="13"/>
    <cellStyle name="Normale 8" xfId="28"/>
    <cellStyle name="Output 2" xfId="14"/>
    <cellStyle name="Output 3" xfId="32"/>
    <cellStyle name="Output 4" xfId="39"/>
    <cellStyle name="Output 5" xfId="43"/>
    <cellStyle name="Percentuale" xfId="2" builtinId="5"/>
    <cellStyle name="Percentuale 2 2" xfId="15"/>
    <cellStyle name="Percentuale 2 3" xfId="33"/>
    <cellStyle name="Percentuale 2 4" xfId="40"/>
    <cellStyle name="Percentuale 2 5" xfId="44"/>
    <cellStyle name="Percentuale 3" xfId="16"/>
    <cellStyle name="Percentuale 3 2" xfId="17"/>
    <cellStyle name="Percentuale 4" xfId="18"/>
    <cellStyle name="Percentuale 5" xfId="19"/>
  </cellStyles>
  <dxfs count="0"/>
  <tableStyles count="0" defaultTableStyle="TableStyleMedium9" defaultPivotStyle="PivotStyleLight16"/>
  <colors>
    <mruColors>
      <color rgb="FFCCFFCC"/>
      <color rgb="FFFFFF99"/>
      <color rgb="FF003366"/>
      <color rgb="FFD3DEE9"/>
      <color rgb="FFFFCCFF"/>
      <color rgb="FFCCCCFF"/>
      <color rgb="FFFFCCCC"/>
      <color rgb="FFCC99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Mediobanca">
      <a:dk1>
        <a:srgbClr val="003366"/>
      </a:dk1>
      <a:lt1>
        <a:srgbClr val="FFFFFF"/>
      </a:lt1>
      <a:dk2>
        <a:srgbClr val="A5A5A5"/>
      </a:dk2>
      <a:lt2>
        <a:srgbClr val="D8D8D8"/>
      </a:lt2>
      <a:accent1>
        <a:srgbClr val="B4D1F0"/>
      </a:accent1>
      <a:accent2>
        <a:srgbClr val="22446A"/>
      </a:accent2>
      <a:accent3>
        <a:srgbClr val="316297"/>
      </a:accent3>
      <a:accent4>
        <a:srgbClr val="88B2E0"/>
      </a:accent4>
      <a:accent5>
        <a:srgbClr val="B4D1F0"/>
      </a:accent5>
      <a:accent6>
        <a:srgbClr val="E7F0F9"/>
      </a:accent6>
      <a:hlink>
        <a:srgbClr val="0000FF"/>
      </a:hlink>
      <a:folHlink>
        <a:srgbClr val="A5A5A5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nvestor.relations@mediobanca.com" TargetMode="External"/><Relationship Id="rId2" Type="http://schemas.openxmlformats.org/officeDocument/2006/relationships/hyperlink" Target="http://www.mediobanca.it/it/investor-relations/index.html" TargetMode="External"/><Relationship Id="rId1" Type="http://schemas.openxmlformats.org/officeDocument/2006/relationships/hyperlink" Target="http://www.mediobanca.it/it/index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3:I19"/>
  <sheetViews>
    <sheetView workbookViewId="0">
      <selection activeCell="K16" sqref="K16"/>
    </sheetView>
  </sheetViews>
  <sheetFormatPr defaultRowHeight="12.75"/>
  <cols>
    <col min="3" max="3" width="45.140625" customWidth="1"/>
    <col min="4" max="4" width="3.140625" customWidth="1"/>
    <col min="5" max="5" width="15.42578125" customWidth="1"/>
    <col min="9" max="9" width="4" customWidth="1"/>
  </cols>
  <sheetData>
    <row r="3" spans="3:9" ht="13.5" thickBot="1"/>
    <row r="4" spans="3:9">
      <c r="C4" s="292"/>
      <c r="D4" s="293"/>
      <c r="E4" s="293"/>
      <c r="F4" s="293"/>
      <c r="G4" s="293"/>
      <c r="H4" s="293"/>
      <c r="I4" s="294"/>
    </row>
    <row r="5" spans="3:9">
      <c r="C5" s="295" t="s">
        <v>352</v>
      </c>
      <c r="D5" s="296"/>
      <c r="E5" s="297" t="s">
        <v>353</v>
      </c>
      <c r="F5" s="298"/>
      <c r="G5" s="298"/>
      <c r="H5" s="298"/>
      <c r="I5" s="299"/>
    </row>
    <row r="6" spans="3:9">
      <c r="C6" s="300"/>
      <c r="D6" s="296"/>
      <c r="E6" s="296"/>
      <c r="F6" s="296"/>
      <c r="G6" s="296"/>
      <c r="H6" s="296"/>
      <c r="I6" s="301"/>
    </row>
    <row r="7" spans="3:9">
      <c r="C7" s="302" t="s">
        <v>354</v>
      </c>
      <c r="D7" s="296"/>
      <c r="E7" s="303" t="s">
        <v>355</v>
      </c>
      <c r="F7" s="296"/>
      <c r="G7" s="296"/>
      <c r="H7" s="296"/>
      <c r="I7" s="301"/>
    </row>
    <row r="8" spans="3:9">
      <c r="C8" s="300"/>
      <c r="D8" s="296"/>
      <c r="E8" s="296" t="s">
        <v>356</v>
      </c>
      <c r="F8" s="296"/>
      <c r="G8" s="296"/>
      <c r="H8" s="296"/>
      <c r="I8" s="301"/>
    </row>
    <row r="9" spans="3:9">
      <c r="C9" s="302" t="s">
        <v>357</v>
      </c>
      <c r="D9" s="296"/>
      <c r="E9" s="296"/>
      <c r="F9" s="296"/>
      <c r="G9" s="296"/>
      <c r="H9" s="296"/>
      <c r="I9" s="301"/>
    </row>
    <row r="10" spans="3:9">
      <c r="C10" s="302" t="s">
        <v>358</v>
      </c>
      <c r="D10" s="296"/>
      <c r="E10" s="296" t="s">
        <v>359</v>
      </c>
      <c r="F10" s="296" t="s">
        <v>360</v>
      </c>
      <c r="G10" s="296"/>
      <c r="H10" s="296"/>
      <c r="I10" s="301"/>
    </row>
    <row r="11" spans="3:9">
      <c r="C11" s="302" t="s">
        <v>361</v>
      </c>
      <c r="D11" s="296"/>
      <c r="E11" s="296" t="s">
        <v>362</v>
      </c>
      <c r="F11" s="296" t="s">
        <v>363</v>
      </c>
      <c r="G11" s="296"/>
      <c r="H11" s="296"/>
      <c r="I11" s="301"/>
    </row>
    <row r="12" spans="3:9">
      <c r="C12" s="302" t="s">
        <v>364</v>
      </c>
      <c r="D12" s="296"/>
      <c r="E12" s="296" t="s">
        <v>365</v>
      </c>
      <c r="F12" s="296" t="s">
        <v>366</v>
      </c>
      <c r="G12" s="296"/>
      <c r="H12" s="296"/>
      <c r="I12" s="301"/>
    </row>
    <row r="13" spans="3:9">
      <c r="C13" s="302" t="s">
        <v>166</v>
      </c>
      <c r="D13" s="296"/>
      <c r="E13" s="296" t="s">
        <v>367</v>
      </c>
      <c r="F13" s="304" t="s">
        <v>368</v>
      </c>
      <c r="G13" s="296"/>
      <c r="H13" s="296"/>
      <c r="I13" s="301"/>
    </row>
    <row r="14" spans="3:9">
      <c r="C14" s="302" t="s">
        <v>369</v>
      </c>
      <c r="D14" s="296"/>
      <c r="E14" s="296"/>
      <c r="F14" s="296"/>
      <c r="G14" s="296"/>
      <c r="H14" s="296"/>
      <c r="I14" s="301"/>
    </row>
    <row r="15" spans="3:9">
      <c r="C15" s="302" t="s">
        <v>370</v>
      </c>
      <c r="D15" s="296"/>
      <c r="F15" s="296"/>
      <c r="G15" s="296"/>
      <c r="H15" s="296"/>
      <c r="I15" s="301"/>
    </row>
    <row r="16" spans="3:9">
      <c r="C16" s="302" t="s">
        <v>371</v>
      </c>
      <c r="D16" s="296"/>
      <c r="E16" s="303" t="s">
        <v>372</v>
      </c>
      <c r="F16" s="296"/>
      <c r="G16" s="296"/>
      <c r="H16" s="296"/>
      <c r="I16" s="301"/>
    </row>
    <row r="17" spans="3:9">
      <c r="C17" s="302" t="s">
        <v>373</v>
      </c>
      <c r="D17" s="296"/>
      <c r="E17" s="304" t="s">
        <v>217</v>
      </c>
      <c r="F17" s="296"/>
      <c r="G17" s="296"/>
      <c r="H17" s="296"/>
      <c r="I17" s="301"/>
    </row>
    <row r="18" spans="3:9">
      <c r="C18" s="302" t="s">
        <v>374</v>
      </c>
      <c r="D18" s="296"/>
      <c r="E18" s="304" t="s">
        <v>355</v>
      </c>
      <c r="F18" s="296"/>
      <c r="G18" s="296"/>
      <c r="H18" s="296"/>
      <c r="I18" s="301"/>
    </row>
    <row r="19" spans="3:9" ht="13.5" thickBot="1">
      <c r="C19" s="305"/>
      <c r="D19" s="306"/>
      <c r="E19" s="306"/>
      <c r="F19" s="306"/>
      <c r="G19" s="306"/>
      <c r="H19" s="306"/>
      <c r="I19" s="307"/>
    </row>
  </sheetData>
  <hyperlinks>
    <hyperlink ref="E17" r:id="rId1"/>
    <hyperlink ref="E18" r:id="rId2"/>
    <hyperlink ref="F13" r:id="rId3"/>
    <hyperlink ref="C9" location="'Indici e Dati per azione'!A1" display="Indici e dati per azione"/>
    <hyperlink ref="C10" location="'Conto Economico'!A1" display="Conto Economico"/>
    <hyperlink ref="C11" location="'Stato Patrimoniale'!A1" display="Stato Patrimoniale"/>
    <hyperlink ref="C12" location="'Gruppo x divisioni'!A1" display="Gruppo per Divisioni"/>
    <hyperlink ref="C13" location="CPB!A1" display="Corporate &amp; Private Banking"/>
    <hyperlink ref="C14" location="'CPB x aree'!A1" display="Corporate &amp; Private Banking per aree di business"/>
    <hyperlink ref="C18" location="CC!A1" display="Corporate Center"/>
    <hyperlink ref="C7" location="Disclaimer!A1" display="Disclaimer"/>
    <hyperlink ref="C15" location="PI!A1" display="PI"/>
    <hyperlink ref="C16" location="RCB!A1" display="RCB"/>
    <hyperlink ref="C17" location="'RCB x aree'!A1" display="RCB per area di business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XFD33"/>
  <sheetViews>
    <sheetView zoomScale="90" zoomScaleNormal="90" workbookViewId="0">
      <pane xSplit="1" topLeftCell="B1" activePane="topRight" state="frozen"/>
      <selection pane="topRight" activeCell="AQ35" sqref="AQ35"/>
    </sheetView>
  </sheetViews>
  <sheetFormatPr defaultRowHeight="15" outlineLevelCol="1"/>
  <cols>
    <col min="1" max="1" width="42.85546875" style="2" customWidth="1"/>
    <col min="2" max="2" width="14" style="160" hidden="1" customWidth="1" outlineLevel="1"/>
    <col min="3" max="10" width="10.140625" style="1" hidden="1" customWidth="1" outlineLevel="1"/>
    <col min="11" max="11" width="9.7109375" style="1" hidden="1" customWidth="1" outlineLevel="1"/>
    <col min="12" max="12" width="9" style="1" hidden="1" customWidth="1" outlineLevel="1"/>
    <col min="13" max="13" width="6.42578125" style="1" hidden="1" customWidth="1" outlineLevel="1"/>
    <col min="14" max="14" width="7.140625" style="1" hidden="1" customWidth="1" outlineLevel="1"/>
    <col min="15" max="15" width="9.7109375" style="1" hidden="1" customWidth="1" outlineLevel="1"/>
    <col min="16" max="16" width="9" style="1" hidden="1" customWidth="1" outlineLevel="1"/>
    <col min="17" max="17" width="6.42578125" style="1" hidden="1" customWidth="1" outlineLevel="1"/>
    <col min="18" max="18" width="7.140625" style="1" hidden="1" customWidth="1" outlineLevel="1"/>
    <col min="19" max="19" width="9.7109375" style="1" hidden="1" customWidth="1" outlineLevel="1"/>
    <col min="20" max="20" width="9" style="1" hidden="1" customWidth="1" outlineLevel="1"/>
    <col min="21" max="21" width="6.42578125" style="1" hidden="1" customWidth="1" outlineLevel="1"/>
    <col min="22" max="22" width="7.140625" style="1" hidden="1" customWidth="1" outlineLevel="1"/>
    <col min="23" max="23" width="9.85546875" style="15" hidden="1" customWidth="1" outlineLevel="1"/>
    <col min="24" max="24" width="9.85546875" style="9" hidden="1" customWidth="1" outlineLevel="1"/>
    <col min="25" max="26" width="9.85546875" style="2" hidden="1" customWidth="1" outlineLevel="1"/>
    <col min="27" max="27" width="11.85546875" style="2" hidden="1" customWidth="1" outlineLevel="1"/>
    <col min="28" max="29" width="9.140625" style="2" hidden="1" customWidth="1" outlineLevel="1"/>
    <col min="30" max="31" width="9.140625" style="2" hidden="1" customWidth="1" outlineLevel="1" collapsed="1"/>
    <col min="32" max="34" width="9.140625" style="2" hidden="1" customWidth="1" outlineLevel="1"/>
    <col min="35" max="35" width="9.140625" style="2" customWidth="1" collapsed="1"/>
    <col min="36" max="36" width="9.140625" style="2"/>
    <col min="37" max="37" width="9.140625" style="2" customWidth="1"/>
    <col min="38" max="38" width="9.140625" style="2"/>
    <col min="39" max="39" width="9.28515625" style="2" bestFit="1" customWidth="1"/>
    <col min="40" max="41" width="0" style="2" hidden="1" customWidth="1"/>
    <col min="42" max="16384" width="9.140625" style="2"/>
  </cols>
  <sheetData>
    <row r="1" spans="1:46" ht="20.100000000000001" customHeight="1">
      <c r="A1" s="7" t="s">
        <v>118</v>
      </c>
      <c r="B1" s="324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8"/>
    </row>
    <row r="2" spans="1:46" ht="20.100000000000001" customHeight="1" thickBot="1">
      <c r="A2" s="7"/>
      <c r="B2" s="324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8"/>
    </row>
    <row r="3" spans="1:46" ht="15.75" customHeight="1" thickBot="1">
      <c r="A3" s="333" t="s">
        <v>119</v>
      </c>
      <c r="B3" s="151" t="s">
        <v>130</v>
      </c>
      <c r="C3" s="335" t="s">
        <v>131</v>
      </c>
      <c r="D3" s="336"/>
      <c r="E3" s="336"/>
      <c r="F3" s="337"/>
      <c r="G3" s="338" t="s">
        <v>132</v>
      </c>
      <c r="H3" s="339"/>
      <c r="I3" s="339"/>
      <c r="J3" s="340"/>
      <c r="K3" s="341" t="s">
        <v>133</v>
      </c>
      <c r="L3" s="342"/>
      <c r="M3" s="342"/>
      <c r="N3" s="343"/>
      <c r="O3" s="344" t="s">
        <v>134</v>
      </c>
      <c r="P3" s="345"/>
      <c r="Q3" s="345"/>
      <c r="R3" s="346"/>
      <c r="S3" s="330" t="s">
        <v>135</v>
      </c>
      <c r="T3" s="331"/>
      <c r="U3" s="331"/>
      <c r="V3" s="332"/>
      <c r="W3" s="356" t="s">
        <v>94</v>
      </c>
      <c r="X3" s="357"/>
      <c r="Y3" s="357"/>
      <c r="Z3" s="358"/>
      <c r="AA3" s="353" t="s">
        <v>96</v>
      </c>
      <c r="AB3" s="354"/>
      <c r="AC3" s="354"/>
      <c r="AD3" s="355"/>
      <c r="AE3" s="330" t="s">
        <v>100</v>
      </c>
      <c r="AF3" s="331"/>
      <c r="AG3" s="331"/>
      <c r="AH3" s="332"/>
      <c r="AI3" s="350" t="s">
        <v>189</v>
      </c>
      <c r="AJ3" s="351"/>
      <c r="AK3" s="351"/>
      <c r="AL3" s="352"/>
      <c r="AM3" s="347" t="s">
        <v>331</v>
      </c>
      <c r="AN3" s="348"/>
      <c r="AO3" s="348"/>
      <c r="AP3" s="349"/>
      <c r="AQ3" s="327" t="s">
        <v>331</v>
      </c>
      <c r="AR3" s="328"/>
      <c r="AS3" s="328"/>
      <c r="AT3" s="329"/>
    </row>
    <row r="4" spans="1:46" ht="27.75" thickBot="1">
      <c r="A4" s="334"/>
      <c r="B4" s="151" t="s">
        <v>136</v>
      </c>
      <c r="C4" s="33" t="s">
        <v>72</v>
      </c>
      <c r="D4" s="33" t="s">
        <v>73</v>
      </c>
      <c r="E4" s="33" t="s">
        <v>74</v>
      </c>
      <c r="F4" s="33" t="s">
        <v>75</v>
      </c>
      <c r="G4" s="33" t="s">
        <v>72</v>
      </c>
      <c r="H4" s="33" t="s">
        <v>73</v>
      </c>
      <c r="I4" s="33" t="s">
        <v>74</v>
      </c>
      <c r="J4" s="33" t="s">
        <v>75</v>
      </c>
      <c r="K4" s="33" t="s">
        <v>72</v>
      </c>
      <c r="L4" s="33" t="s">
        <v>73</v>
      </c>
      <c r="M4" s="33" t="s">
        <v>74</v>
      </c>
      <c r="N4" s="33" t="s">
        <v>75</v>
      </c>
      <c r="O4" s="33" t="s">
        <v>72</v>
      </c>
      <c r="P4" s="33" t="s">
        <v>73</v>
      </c>
      <c r="Q4" s="33" t="s">
        <v>74</v>
      </c>
      <c r="R4" s="33" t="s">
        <v>75</v>
      </c>
      <c r="S4" s="33" t="s">
        <v>72</v>
      </c>
      <c r="T4" s="33" t="s">
        <v>73</v>
      </c>
      <c r="U4" s="33" t="s">
        <v>74</v>
      </c>
      <c r="V4" s="33" t="s">
        <v>75</v>
      </c>
      <c r="W4" s="33" t="s">
        <v>72</v>
      </c>
      <c r="X4" s="33" t="s">
        <v>73</v>
      </c>
      <c r="Y4" s="33" t="s">
        <v>74</v>
      </c>
      <c r="Z4" s="33" t="s">
        <v>75</v>
      </c>
      <c r="AA4" s="33" t="s">
        <v>72</v>
      </c>
      <c r="AB4" s="33" t="s">
        <v>73</v>
      </c>
      <c r="AC4" s="33" t="s">
        <v>74</v>
      </c>
      <c r="AD4" s="33" t="s">
        <v>75</v>
      </c>
      <c r="AE4" s="33" t="s">
        <v>72</v>
      </c>
      <c r="AF4" s="33" t="s">
        <v>73</v>
      </c>
      <c r="AG4" s="33" t="s">
        <v>74</v>
      </c>
      <c r="AH4" s="33" t="s">
        <v>75</v>
      </c>
      <c r="AI4" s="33" t="s">
        <v>72</v>
      </c>
      <c r="AJ4" s="33" t="s">
        <v>73</v>
      </c>
      <c r="AK4" s="33" t="s">
        <v>74</v>
      </c>
      <c r="AL4" s="33" t="s">
        <v>75</v>
      </c>
      <c r="AM4" s="33" t="s">
        <v>72</v>
      </c>
      <c r="AN4" s="33" t="s">
        <v>73</v>
      </c>
      <c r="AO4" s="33" t="s">
        <v>74</v>
      </c>
      <c r="AP4" s="33" t="s">
        <v>75</v>
      </c>
      <c r="AQ4" s="33" t="s">
        <v>72</v>
      </c>
      <c r="AR4" s="33" t="s">
        <v>73</v>
      </c>
      <c r="AS4" s="33" t="s">
        <v>74</v>
      </c>
      <c r="AT4" s="33" t="s">
        <v>75</v>
      </c>
    </row>
    <row r="5" spans="1:46">
      <c r="A5" s="10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2"/>
      <c r="N5" s="152"/>
      <c r="O5" s="152"/>
      <c r="P5" s="152"/>
      <c r="Q5" s="152"/>
      <c r="R5" s="152"/>
      <c r="S5" s="152"/>
      <c r="T5" s="152"/>
      <c r="U5" s="152"/>
      <c r="V5" s="152"/>
      <c r="W5" s="11"/>
    </row>
    <row r="6" spans="1:46" s="41" customFormat="1">
      <c r="A6" s="62" t="s">
        <v>120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63"/>
    </row>
    <row r="7" spans="1:46" s="41" customFormat="1">
      <c r="A7" s="44" t="s">
        <v>121</v>
      </c>
      <c r="B7" s="36">
        <v>5.758049027956444</v>
      </c>
      <c r="C7" s="36"/>
      <c r="D7" s="36">
        <v>5.2732071161567218</v>
      </c>
      <c r="E7" s="36"/>
      <c r="F7" s="36">
        <v>6.1928882195448445</v>
      </c>
      <c r="G7" s="36"/>
      <c r="H7" s="36">
        <v>6.0183788522285875</v>
      </c>
      <c r="I7" s="36"/>
      <c r="J7" s="36">
        <v>6.2745499358595538</v>
      </c>
      <c r="K7" s="36"/>
      <c r="L7" s="36">
        <v>6.6735149686427642</v>
      </c>
      <c r="M7" s="36"/>
      <c r="N7" s="36">
        <v>9.2007180714652073</v>
      </c>
      <c r="O7" s="36"/>
      <c r="P7" s="36">
        <v>9.9454712164251564</v>
      </c>
      <c r="Q7" s="36"/>
      <c r="R7" s="36">
        <v>10.453391654755549</v>
      </c>
      <c r="S7" s="36"/>
      <c r="T7" s="36">
        <v>9.6485792211087151</v>
      </c>
      <c r="U7" s="36"/>
      <c r="V7" s="36">
        <v>9.6769304899278801</v>
      </c>
      <c r="W7" s="36">
        <v>9.2657469133957111</v>
      </c>
      <c r="X7" s="36">
        <v>9.1306875065373632</v>
      </c>
      <c r="Y7" s="36">
        <v>9.1713704551233164</v>
      </c>
      <c r="Z7" s="36">
        <v>9.0374519461797203</v>
      </c>
      <c r="AA7" s="36">
        <v>9.1080716181592223</v>
      </c>
      <c r="AB7" s="36">
        <v>9.9754478774503443</v>
      </c>
      <c r="AC7" s="36">
        <v>10.093427273858405</v>
      </c>
      <c r="AD7" s="36">
        <v>9.7669000168502311</v>
      </c>
      <c r="AE7" s="36">
        <v>9.4561600383038567</v>
      </c>
      <c r="AF7" s="36">
        <v>8.8882330351174144</v>
      </c>
      <c r="AG7" s="36">
        <v>8.6167008521123858</v>
      </c>
      <c r="AH7" s="36">
        <v>8.3854273402299171</v>
      </c>
      <c r="AI7" s="36">
        <v>9.0518548179504048</v>
      </c>
      <c r="AJ7" s="36">
        <v>8.7164670153534676</v>
      </c>
      <c r="AK7" s="36">
        <v>7.9017505016259593</v>
      </c>
      <c r="AL7" s="36">
        <v>7.4112919402506057</v>
      </c>
      <c r="AM7" s="36">
        <v>6.8143202340073774</v>
      </c>
      <c r="AN7" s="36">
        <v>6.6984632707637584</v>
      </c>
      <c r="AO7" s="36">
        <v>6.5516523291271049</v>
      </c>
      <c r="AP7" s="36">
        <v>6.4283159967622305</v>
      </c>
      <c r="AQ7" s="36">
        <v>6.5393522685001857</v>
      </c>
      <c r="AR7" s="36"/>
      <c r="AS7" s="36"/>
      <c r="AT7" s="36"/>
    </row>
    <row r="8" spans="1:46" s="41" customFormat="1">
      <c r="A8" s="44" t="s">
        <v>163</v>
      </c>
      <c r="B8" s="36">
        <v>0.74162636465666776</v>
      </c>
      <c r="C8" s="36"/>
      <c r="D8" s="36">
        <v>0.91703310523074788</v>
      </c>
      <c r="E8" s="36"/>
      <c r="F8" s="36">
        <v>0.73580297030724817</v>
      </c>
      <c r="G8" s="36"/>
      <c r="H8" s="36">
        <v>0.73482244403921537</v>
      </c>
      <c r="I8" s="36"/>
      <c r="J8" s="36">
        <v>0.78333046041656318</v>
      </c>
      <c r="K8" s="36"/>
      <c r="L8" s="36">
        <v>0.81610896758159523</v>
      </c>
      <c r="M8" s="36"/>
      <c r="N8" s="36">
        <v>0.75934450700824307</v>
      </c>
      <c r="O8" s="36"/>
      <c r="P8" s="36">
        <v>0.7585701674037294</v>
      </c>
      <c r="Q8" s="36"/>
      <c r="R8" s="36">
        <v>0.65965198701410543</v>
      </c>
      <c r="S8" s="36"/>
      <c r="T8" s="36">
        <v>0.63263338758243692</v>
      </c>
      <c r="U8" s="36"/>
      <c r="V8" s="36">
        <v>0.62581356785132669</v>
      </c>
      <c r="W8" s="36">
        <v>0.64225525574988029</v>
      </c>
      <c r="X8" s="36">
        <v>0.66348238469578891</v>
      </c>
      <c r="Y8" s="36">
        <v>0.6674000427907929</v>
      </c>
      <c r="Z8" s="36">
        <v>0.70051379829791016</v>
      </c>
      <c r="AA8" s="36">
        <v>0.73185050422058551</v>
      </c>
      <c r="AB8" s="36">
        <v>0.70024690535418144</v>
      </c>
      <c r="AC8" s="36">
        <v>0.6512209494012754</v>
      </c>
      <c r="AD8" s="36">
        <v>0.65084785258478528</v>
      </c>
      <c r="AE8" s="36">
        <v>0.6348537837366216</v>
      </c>
      <c r="AF8" s="36">
        <v>0.63260484894525715</v>
      </c>
      <c r="AG8" s="36">
        <v>0.62638142854487666</v>
      </c>
      <c r="AH8" s="36">
        <v>0.65230717636552937</v>
      </c>
      <c r="AI8" s="36">
        <v>0.60949569000978088</v>
      </c>
      <c r="AJ8" s="36">
        <v>0.60590699237547008</v>
      </c>
      <c r="AK8" s="36">
        <v>0.6717986162250319</v>
      </c>
      <c r="AL8" s="36">
        <v>0.66658157699524367</v>
      </c>
      <c r="AM8" s="36">
        <v>0.70565330519114255</v>
      </c>
      <c r="AN8" s="36">
        <v>0.741174389730199</v>
      </c>
      <c r="AO8" s="36">
        <v>0.75361939871637129</v>
      </c>
      <c r="AP8" s="36">
        <v>0.77004446130180992</v>
      </c>
      <c r="AQ8" s="36">
        <v>0.73608708140247558</v>
      </c>
      <c r="AR8" s="36"/>
      <c r="AS8" s="36"/>
      <c r="AT8" s="36"/>
    </row>
    <row r="9" spans="1:46" s="41" customFormat="1">
      <c r="A9" s="64" t="s">
        <v>324</v>
      </c>
      <c r="B9" s="36">
        <v>15.85</v>
      </c>
      <c r="C9" s="36"/>
      <c r="D9" s="36">
        <v>14.6</v>
      </c>
      <c r="E9" s="36"/>
      <c r="F9" s="36">
        <v>14.24</v>
      </c>
      <c r="G9" s="36"/>
      <c r="H9" s="36">
        <v>14.02</v>
      </c>
      <c r="I9" s="36"/>
      <c r="J9" s="36">
        <v>12.28</v>
      </c>
      <c r="K9" s="36"/>
      <c r="L9" s="36">
        <v>14.05</v>
      </c>
      <c r="M9" s="36"/>
      <c r="N9" s="36">
        <v>10.29</v>
      </c>
      <c r="O9" s="36"/>
      <c r="P9" s="36">
        <v>10.18</v>
      </c>
      <c r="Q9" s="36"/>
      <c r="R9" s="36">
        <v>10.3</v>
      </c>
      <c r="S9" s="36"/>
      <c r="T9" s="36">
        <v>11</v>
      </c>
      <c r="U9" s="36"/>
      <c r="V9" s="36">
        <v>11.088608542657132</v>
      </c>
      <c r="W9" s="36" t="s">
        <v>95</v>
      </c>
      <c r="X9" s="36">
        <v>11.098979556614896</v>
      </c>
      <c r="Y9" s="14">
        <v>11.258006210656371</v>
      </c>
      <c r="Z9" s="14">
        <v>11.187722056137609</v>
      </c>
      <c r="AA9" s="14">
        <v>11.128312342204829</v>
      </c>
      <c r="AB9" s="36">
        <v>11.012638662228516</v>
      </c>
      <c r="AC9" s="36">
        <v>11.09866382386687</v>
      </c>
      <c r="AD9" s="36">
        <v>11.491008628815894</v>
      </c>
      <c r="AE9" s="14">
        <v>11.495357672129771</v>
      </c>
      <c r="AF9" s="36">
        <v>11.83992544066585</v>
      </c>
      <c r="AG9" s="36">
        <v>11.970143788617476</v>
      </c>
      <c r="AH9" s="36">
        <v>11.749003763454205</v>
      </c>
      <c r="AI9" s="36">
        <v>11.543301939599306</v>
      </c>
      <c r="AJ9" s="36">
        <v>11.941979470589125</v>
      </c>
      <c r="AK9" s="36">
        <v>10.26</v>
      </c>
      <c r="AL9" s="36">
        <v>11.076346390531135</v>
      </c>
      <c r="AM9" s="36">
        <v>10.995029808168137</v>
      </c>
      <c r="AN9" s="36">
        <v>11.003926232776271</v>
      </c>
      <c r="AO9" s="36">
        <v>11.581068467035761</v>
      </c>
      <c r="AP9" s="36">
        <v>11.980274300024673</v>
      </c>
      <c r="AQ9" s="36">
        <v>12.450108891845399</v>
      </c>
      <c r="AR9" s="36"/>
      <c r="AS9" s="36"/>
      <c r="AT9" s="36"/>
    </row>
    <row r="10" spans="1:46" s="41" customFormat="1">
      <c r="A10" s="64" t="s">
        <v>325</v>
      </c>
      <c r="B10" s="36">
        <v>19.850000000000001</v>
      </c>
      <c r="C10" s="36"/>
      <c r="D10" s="36">
        <v>17.899999999999999</v>
      </c>
      <c r="E10" s="36"/>
      <c r="F10" s="36">
        <v>17.239999999999998</v>
      </c>
      <c r="G10" s="36"/>
      <c r="H10" s="36">
        <v>18.239999999999998</v>
      </c>
      <c r="I10" s="36"/>
      <c r="J10" s="36">
        <v>16.18</v>
      </c>
      <c r="K10" s="36"/>
      <c r="L10" s="36">
        <v>15.76</v>
      </c>
      <c r="M10" s="36"/>
      <c r="N10" s="36">
        <v>11.87</v>
      </c>
      <c r="O10" s="36"/>
      <c r="P10" s="36">
        <v>11.76</v>
      </c>
      <c r="Q10" s="36"/>
      <c r="R10" s="36">
        <v>11.82</v>
      </c>
      <c r="S10" s="36"/>
      <c r="T10" s="36">
        <v>12.86</v>
      </c>
      <c r="U10" s="36"/>
      <c r="V10" s="36">
        <v>12.967281847789467</v>
      </c>
      <c r="W10" s="36" t="s">
        <v>95</v>
      </c>
      <c r="X10" s="36">
        <v>14.26386191586111</v>
      </c>
      <c r="Y10" s="14">
        <v>14.412645688286643</v>
      </c>
      <c r="Z10" s="14">
        <v>14.355344340351293</v>
      </c>
      <c r="AA10" s="14">
        <v>14.099744634059885</v>
      </c>
      <c r="AB10" s="36">
        <v>13.479442403502592</v>
      </c>
      <c r="AC10" s="36">
        <v>13.661881487772046</v>
      </c>
      <c r="AD10" s="36">
        <v>14.157784062069464</v>
      </c>
      <c r="AE10" s="14">
        <v>14.116843034315401</v>
      </c>
      <c r="AF10" s="36">
        <v>14.756141607140858</v>
      </c>
      <c r="AG10" s="36">
        <v>15.191285560746795</v>
      </c>
      <c r="AH10" s="36">
        <v>15.572031673352797</v>
      </c>
      <c r="AI10" s="36">
        <v>15.394137248346098</v>
      </c>
      <c r="AJ10" s="36">
        <v>15.941473038141169</v>
      </c>
      <c r="AK10" s="36">
        <v>12.06</v>
      </c>
      <c r="AL10" s="36">
        <v>13.759509465631442</v>
      </c>
      <c r="AM10" s="36">
        <v>13.858005708744967</v>
      </c>
      <c r="AN10" s="36">
        <v>13.938295298657241</v>
      </c>
      <c r="AO10" s="36">
        <v>14.394392120257283</v>
      </c>
      <c r="AP10" s="36">
        <v>14.909419894556802</v>
      </c>
      <c r="AQ10" s="36">
        <v>15.302482056149211</v>
      </c>
      <c r="AR10" s="36"/>
      <c r="AS10" s="36"/>
      <c r="AT10" s="36"/>
    </row>
    <row r="11" spans="1:46" s="49" customFormat="1">
      <c r="A11" s="65" t="s">
        <v>78</v>
      </c>
      <c r="B11" s="36" t="s">
        <v>137</v>
      </c>
      <c r="C11" s="36"/>
      <c r="D11" s="36" t="s">
        <v>137</v>
      </c>
      <c r="E11" s="36"/>
      <c r="F11" s="36" t="s">
        <v>137</v>
      </c>
      <c r="G11" s="36"/>
      <c r="H11" s="36" t="s">
        <v>137</v>
      </c>
      <c r="I11" s="36"/>
      <c r="J11" s="36" t="s">
        <v>137</v>
      </c>
      <c r="K11" s="36"/>
      <c r="L11" s="36" t="s">
        <v>137</v>
      </c>
      <c r="M11" s="36"/>
      <c r="N11" s="36" t="s">
        <v>137</v>
      </c>
      <c r="O11" s="36"/>
      <c r="P11" s="36" t="s">
        <v>137</v>
      </c>
      <c r="Q11" s="36"/>
      <c r="R11" s="36" t="s">
        <v>137</v>
      </c>
      <c r="S11" s="36"/>
      <c r="T11" s="36" t="s">
        <v>137</v>
      </c>
      <c r="U11" s="36"/>
      <c r="V11" s="36" t="s">
        <v>79</v>
      </c>
      <c r="W11" s="36" t="s">
        <v>79</v>
      </c>
      <c r="X11" s="36" t="s">
        <v>79</v>
      </c>
      <c r="Y11" s="14" t="s">
        <v>79</v>
      </c>
      <c r="Z11" s="14" t="s">
        <v>79</v>
      </c>
      <c r="AA11" s="14" t="s">
        <v>97</v>
      </c>
      <c r="AB11" s="14" t="s">
        <v>97</v>
      </c>
      <c r="AC11" s="14" t="s">
        <v>98</v>
      </c>
      <c r="AD11" s="14" t="s">
        <v>98</v>
      </c>
      <c r="AE11" s="14" t="s">
        <v>98</v>
      </c>
      <c r="AF11" s="14" t="s">
        <v>98</v>
      </c>
      <c r="AG11" s="14" t="s">
        <v>98</v>
      </c>
      <c r="AH11" s="14" t="s">
        <v>98</v>
      </c>
      <c r="AI11" s="14" t="s">
        <v>190</v>
      </c>
      <c r="AJ11" s="14" t="s">
        <v>190</v>
      </c>
      <c r="AK11" s="14" t="s">
        <v>190</v>
      </c>
      <c r="AL11" s="14" t="s">
        <v>190</v>
      </c>
      <c r="AM11" s="14" t="s">
        <v>190</v>
      </c>
      <c r="AN11" s="14" t="s">
        <v>332</v>
      </c>
      <c r="AO11" s="14" t="s">
        <v>332</v>
      </c>
      <c r="AP11" s="14" t="s">
        <v>332</v>
      </c>
      <c r="AQ11" s="14" t="s">
        <v>332</v>
      </c>
      <c r="AR11" s="14"/>
      <c r="AS11" s="14"/>
      <c r="AT11" s="14"/>
    </row>
    <row r="12" spans="1:46" s="49" customFormat="1">
      <c r="A12" s="65" t="s">
        <v>337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 t="s">
        <v>98</v>
      </c>
      <c r="AQ12" s="14" t="s">
        <v>98</v>
      </c>
      <c r="AR12" s="14"/>
      <c r="AS12" s="14"/>
      <c r="AT12" s="14"/>
    </row>
    <row r="13" spans="1:46" s="41" customFormat="1">
      <c r="A13" s="44" t="s">
        <v>124</v>
      </c>
      <c r="B13" s="36">
        <v>29.814598296308663</v>
      </c>
      <c r="C13" s="36"/>
      <c r="D13" s="36">
        <v>20.788738948348065</v>
      </c>
      <c r="E13" s="36"/>
      <c r="F13" s="36">
        <v>24.556803995006241</v>
      </c>
      <c r="G13" s="36"/>
      <c r="H13" s="36">
        <v>20.74002985711239</v>
      </c>
      <c r="I13" s="36"/>
      <c r="J13" s="36">
        <v>24.144508021990351</v>
      </c>
      <c r="K13" s="36"/>
      <c r="L13" s="36">
        <v>24.373293621245967</v>
      </c>
      <c r="M13" s="36"/>
      <c r="N13" s="36">
        <v>30.502979737783072</v>
      </c>
      <c r="O13" s="36"/>
      <c r="P13" s="36">
        <v>36.101352070690943</v>
      </c>
      <c r="Q13" s="36"/>
      <c r="R13" s="36">
        <v>41.090335661184952</v>
      </c>
      <c r="S13" s="36"/>
      <c r="T13" s="36">
        <v>34.4363922116476</v>
      </c>
      <c r="U13" s="36"/>
      <c r="V13" s="36">
        <v>42.492715377425924</v>
      </c>
      <c r="W13" s="36">
        <v>37.834574361038435</v>
      </c>
      <c r="X13" s="36">
        <v>39.964667778977329</v>
      </c>
      <c r="Y13" s="36">
        <v>39.445409509103776</v>
      </c>
      <c r="Z13" s="36">
        <v>41.552350211821668</v>
      </c>
      <c r="AA13" s="36">
        <v>41.328568425478238</v>
      </c>
      <c r="AB13" s="36">
        <v>41.015103256960863</v>
      </c>
      <c r="AC13" s="36">
        <v>38.708208663978141</v>
      </c>
      <c r="AD13" s="36">
        <v>39.656212303980702</v>
      </c>
      <c r="AE13" s="36">
        <v>38.226232394366193</v>
      </c>
      <c r="AF13" s="36">
        <v>40.990941831277972</v>
      </c>
      <c r="AG13" s="36">
        <v>46.815074203768546</v>
      </c>
      <c r="AH13" s="36">
        <v>46.204863669859982</v>
      </c>
      <c r="AI13" s="36">
        <v>39.962076321403181</v>
      </c>
      <c r="AJ13" s="36">
        <v>42.285714285714285</v>
      </c>
      <c r="AK13" s="36">
        <v>44.386628823714915</v>
      </c>
      <c r="AL13" s="36">
        <v>43.497856436187746</v>
      </c>
      <c r="AM13" s="36">
        <v>35.287400076132457</v>
      </c>
      <c r="AN13" s="36">
        <v>38.690593571287714</v>
      </c>
      <c r="AO13" s="36">
        <v>39.845605700712589</v>
      </c>
      <c r="AP13" s="36">
        <v>41.419771193898505</v>
      </c>
      <c r="AQ13" s="36">
        <v>38.808913429303885</v>
      </c>
      <c r="AR13" s="36"/>
      <c r="AS13" s="36"/>
      <c r="AT13" s="36"/>
    </row>
    <row r="14" spans="1:46" s="49" customFormat="1">
      <c r="A14" s="101" t="s">
        <v>162</v>
      </c>
      <c r="B14" s="66">
        <v>0.42988988397904843</v>
      </c>
      <c r="C14" s="66"/>
      <c r="D14" s="66">
        <v>0.37895004257601339</v>
      </c>
      <c r="E14" s="66"/>
      <c r="F14" s="66">
        <v>0.37455853407721412</v>
      </c>
      <c r="G14" s="66"/>
      <c r="H14" s="66">
        <v>0.36960881418534031</v>
      </c>
      <c r="I14" s="66"/>
      <c r="J14" s="66">
        <v>0.30083804167578659</v>
      </c>
      <c r="K14" s="66"/>
      <c r="L14" s="66">
        <v>0</v>
      </c>
      <c r="M14" s="66"/>
      <c r="N14" s="66">
        <v>0.35366296565321154</v>
      </c>
      <c r="O14" s="66"/>
      <c r="P14" s="66">
        <v>0.32345180266378809</v>
      </c>
      <c r="Q14" s="66"/>
      <c r="R14" s="66">
        <v>0.39963897789874947</v>
      </c>
      <c r="S14" s="66"/>
      <c r="T14" s="66">
        <v>0.5014343840208727</v>
      </c>
      <c r="U14" s="66"/>
      <c r="V14" s="66">
        <v>0.5600967315994837</v>
      </c>
      <c r="W14" s="36" t="s">
        <v>95</v>
      </c>
      <c r="X14" s="66">
        <v>0.58164657753568882</v>
      </c>
      <c r="Y14" s="36" t="s">
        <v>95</v>
      </c>
      <c r="Z14" s="66">
        <v>0.59148339438575392</v>
      </c>
      <c r="AA14" s="66">
        <v>0.63647547244653724</v>
      </c>
      <c r="AB14" s="36">
        <v>0.62928969837955007</v>
      </c>
      <c r="AC14" s="36">
        <v>0.65050580681304004</v>
      </c>
      <c r="AD14" s="36">
        <v>0.66639674998278597</v>
      </c>
      <c r="AE14" s="36">
        <v>0.68462826955289269</v>
      </c>
      <c r="AF14" s="36">
        <v>0.71964429030878541</v>
      </c>
      <c r="AG14" s="36">
        <v>0.76382508991204645</v>
      </c>
      <c r="AH14" s="36">
        <v>0.78535602623193856</v>
      </c>
      <c r="AI14" s="36">
        <v>0.85</v>
      </c>
      <c r="AJ14" s="36">
        <v>0.89</v>
      </c>
      <c r="AK14" s="36">
        <v>0.91</v>
      </c>
      <c r="AL14" s="36">
        <v>0.89</v>
      </c>
      <c r="AM14" s="36">
        <v>0.88</v>
      </c>
      <c r="AN14" s="36">
        <v>0.85</v>
      </c>
      <c r="AO14" s="36">
        <v>0.82</v>
      </c>
      <c r="AP14" s="36">
        <v>0.79</v>
      </c>
      <c r="AQ14" s="36">
        <v>0.8</v>
      </c>
      <c r="AR14" s="36"/>
      <c r="AS14" s="36"/>
      <c r="AT14" s="36"/>
    </row>
    <row r="15" spans="1:46" s="41" customFormat="1" ht="15" hidden="1" customHeight="1">
      <c r="A15" s="44" t="s">
        <v>125</v>
      </c>
      <c r="B15" s="36">
        <v>11.625000000000002</v>
      </c>
      <c r="C15" s="153"/>
      <c r="D15" s="36">
        <v>18.096274709455429</v>
      </c>
      <c r="E15" s="153"/>
      <c r="F15" s="36">
        <v>14.580077461439148</v>
      </c>
      <c r="G15" s="153"/>
      <c r="H15" s="36">
        <v>16.146360929490129</v>
      </c>
      <c r="I15" s="153"/>
      <c r="J15" s="36">
        <v>13.956893522314626</v>
      </c>
      <c r="K15" s="153"/>
      <c r="L15" s="36" t="s">
        <v>50</v>
      </c>
      <c r="M15" s="153"/>
      <c r="N15" s="36">
        <v>17.688642195109178</v>
      </c>
      <c r="O15" s="36"/>
      <c r="P15" s="36">
        <v>3.6761471924937692</v>
      </c>
      <c r="Q15" s="36"/>
      <c r="R15" s="36">
        <v>4.2078687144962428E-2</v>
      </c>
      <c r="S15" s="36"/>
      <c r="T15" s="36">
        <v>8.7107957752156739</v>
      </c>
      <c r="U15" s="36"/>
      <c r="V15" s="36">
        <v>6.3314534856167972</v>
      </c>
      <c r="W15" s="36">
        <v>7.7514199799532264</v>
      </c>
      <c r="X15" s="36">
        <v>7.986875882915867</v>
      </c>
      <c r="Y15" s="36">
        <v>8.4985519595461643</v>
      </c>
      <c r="Z15" s="36">
        <v>5.6322102528841</v>
      </c>
      <c r="AA15" s="36">
        <v>3.547007212664314</v>
      </c>
      <c r="AB15" s="36">
        <v>2.0959024116101079</v>
      </c>
      <c r="AC15" s="36">
        <v>2.2134303951047123</v>
      </c>
      <c r="AD15" s="36">
        <v>1.2603798276909677</v>
      </c>
      <c r="AE15" s="36">
        <v>6.631380422218168</v>
      </c>
      <c r="AF15" s="36">
        <v>3.576845846033831</v>
      </c>
      <c r="AG15" s="36">
        <v>0.69316339650064396</v>
      </c>
      <c r="AH15" s="36">
        <v>-2.5111161783148992</v>
      </c>
      <c r="AI15" s="36">
        <v>9.946982351659523</v>
      </c>
      <c r="AJ15" s="36">
        <v>8.6975137727285734</v>
      </c>
      <c r="AK15" s="36">
        <v>7.4012703673018523</v>
      </c>
      <c r="AL15" s="36">
        <v>6.3037404725092898</v>
      </c>
      <c r="AM15" s="36">
        <v>8.2491235306248765</v>
      </c>
      <c r="AN15" s="36">
        <v>6.759701182818012</v>
      </c>
      <c r="AO15" s="36">
        <v>7.7966442278709893</v>
      </c>
      <c r="AP15" s="36">
        <v>7.2197128272924198</v>
      </c>
      <c r="AQ15" s="36">
        <v>11.881284423747978</v>
      </c>
      <c r="AR15" s="36"/>
      <c r="AS15" s="36"/>
      <c r="AT15" s="36"/>
    </row>
    <row r="16" spans="1:46" s="41" customFormat="1" ht="15" hidden="1" customHeight="1">
      <c r="A16" s="62" t="s">
        <v>126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63"/>
      <c r="AB16" s="63"/>
      <c r="AC16" s="63"/>
      <c r="AD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281"/>
      <c r="AQ16" s="63"/>
      <c r="AR16" s="63"/>
      <c r="AS16" s="63"/>
      <c r="AT16" s="281"/>
    </row>
    <row r="17" spans="1:46 16384:16384" s="41" customFormat="1">
      <c r="A17" s="44" t="s">
        <v>127</v>
      </c>
      <c r="B17" s="66">
        <v>0.79547169811320761</v>
      </c>
      <c r="C17" s="66"/>
      <c r="D17" s="66">
        <v>0.64691853897326479</v>
      </c>
      <c r="E17" s="66"/>
      <c r="F17" s="66">
        <v>1.0570197044334972</v>
      </c>
      <c r="G17" s="66"/>
      <c r="H17" s="66">
        <v>0.64334637964774932</v>
      </c>
      <c r="I17" s="66"/>
      <c r="J17" s="66">
        <v>1.1658512720156555</v>
      </c>
      <c r="K17" s="66"/>
      <c r="L17" s="66">
        <v>0.7812232938591136</v>
      </c>
      <c r="M17" s="66"/>
      <c r="N17" s="66">
        <v>1.2357029630532861</v>
      </c>
      <c r="O17" s="66"/>
      <c r="P17" s="66">
        <v>0.12230215827338128</v>
      </c>
      <c r="Q17" s="66"/>
      <c r="R17" s="66">
        <v>2.9264723814169937E-3</v>
      </c>
      <c r="S17" s="66"/>
      <c r="T17" s="66">
        <v>0.31366856346533506</v>
      </c>
      <c r="U17" s="66"/>
      <c r="V17" s="66">
        <v>0.46545116711183387</v>
      </c>
      <c r="W17" s="66">
        <v>0.14818255719428644</v>
      </c>
      <c r="X17" s="66">
        <v>0.30530716525374535</v>
      </c>
      <c r="Y17" s="66">
        <v>0.48647079317152481</v>
      </c>
      <c r="Z17" s="66">
        <v>0.42805713622111241</v>
      </c>
      <c r="AA17" s="66">
        <v>6.5962141446986408E-2</v>
      </c>
      <c r="AB17" s="66">
        <v>7.3626756474277036E-2</v>
      </c>
      <c r="AC17" s="66">
        <v>0.12182092672163521</v>
      </c>
      <c r="AD17" s="66">
        <v>9.3949599349669191E-2</v>
      </c>
      <c r="AE17" s="66">
        <v>0.12658227848101269</v>
      </c>
      <c r="AF17" s="66">
        <v>0.14376959702705833</v>
      </c>
      <c r="AG17" s="66">
        <v>4.3200557426547506E-2</v>
      </c>
      <c r="AH17" s="66">
        <v>-0.20462199512251752</v>
      </c>
      <c r="AI17" s="66">
        <v>0.19881546858669141</v>
      </c>
      <c r="AJ17" s="66">
        <v>0.35384972709325291</v>
      </c>
      <c r="AK17" s="66">
        <v>0.45906398792242492</v>
      </c>
      <c r="AL17" s="66">
        <v>0.53958671929417223</v>
      </c>
      <c r="AM17" s="66">
        <v>0.18572257690075464</v>
      </c>
      <c r="AN17" s="66">
        <v>0.30172513604260742</v>
      </c>
      <c r="AO17" s="66">
        <v>0.5383281304197014</v>
      </c>
      <c r="AP17" s="66">
        <v>0.68011992619926154</v>
      </c>
      <c r="AQ17" s="66">
        <v>0.28164629928522023</v>
      </c>
      <c r="AR17" s="66"/>
      <c r="AS17" s="66"/>
      <c r="AT17" s="66"/>
      <c r="XFD17" s="66"/>
    </row>
    <row r="18" spans="1:46 16384:16384" s="41" customFormat="1">
      <c r="A18" s="44" t="s">
        <v>128</v>
      </c>
      <c r="B18" s="36">
        <v>6.8427672955974845</v>
      </c>
      <c r="C18" s="36"/>
      <c r="D18" s="36">
        <v>7.1497426885904352</v>
      </c>
      <c r="E18" s="36"/>
      <c r="F18" s="36">
        <v>7.2497536945812806</v>
      </c>
      <c r="G18" s="36"/>
      <c r="H18" s="36">
        <v>7.9689334637964766</v>
      </c>
      <c r="I18" s="36"/>
      <c r="J18" s="36">
        <v>8.3532289628180028</v>
      </c>
      <c r="K18" s="36"/>
      <c r="L18" s="36">
        <v>8.1180564033695521</v>
      </c>
      <c r="M18" s="36"/>
      <c r="N18" s="36">
        <v>6.9858553834898185</v>
      </c>
      <c r="O18" s="36"/>
      <c r="P18" s="36">
        <v>6.6538227045482259</v>
      </c>
      <c r="Q18" s="36"/>
      <c r="R18" s="36">
        <v>6.9547616144372633</v>
      </c>
      <c r="S18" s="36"/>
      <c r="T18" s="36">
        <v>7.2018348623853212</v>
      </c>
      <c r="U18" s="36"/>
      <c r="V18" s="36">
        <v>7.3514109859482062</v>
      </c>
      <c r="W18" s="36">
        <v>7.6467309255603304</v>
      </c>
      <c r="X18" s="36">
        <v>7.6452212286610148</v>
      </c>
      <c r="Y18" s="36">
        <v>7.6322146092207648</v>
      </c>
      <c r="Z18" s="36">
        <v>7.6001625827430033</v>
      </c>
      <c r="AA18" s="36">
        <v>7.4386250145163171</v>
      </c>
      <c r="AB18" s="36">
        <v>7.0257809778190694</v>
      </c>
      <c r="AC18" s="36">
        <v>7.3382882359772381</v>
      </c>
      <c r="AD18" s="36">
        <v>7.4540703751016153</v>
      </c>
      <c r="AE18" s="36">
        <v>7.6353501335501104</v>
      </c>
      <c r="AF18" s="36">
        <v>8.0389037277900357</v>
      </c>
      <c r="AG18" s="36">
        <v>8.3098362559516907</v>
      </c>
      <c r="AH18" s="36">
        <v>8.1486470793171524</v>
      </c>
      <c r="AI18" s="36">
        <v>7.9950063871791892</v>
      </c>
      <c r="AJ18" s="36">
        <v>8.1368017651840656</v>
      </c>
      <c r="AK18" s="36">
        <v>8.2700034839159215</v>
      </c>
      <c r="AL18" s="36">
        <v>8.5597863942419323</v>
      </c>
      <c r="AM18" s="36">
        <v>9.0056877539175844</v>
      </c>
      <c r="AN18" s="36">
        <v>8.9271737871946275</v>
      </c>
      <c r="AO18" s="36">
        <v>9.2061510001156197</v>
      </c>
      <c r="AP18" s="36">
        <v>9.4203182656826563</v>
      </c>
      <c r="AQ18" s="36">
        <v>9.4820152178925543</v>
      </c>
      <c r="AR18" s="36"/>
      <c r="AS18" s="36"/>
      <c r="AT18" s="36"/>
    </row>
    <row r="19" spans="1:46 16384:16384" s="41" customFormat="1">
      <c r="A19" s="44" t="s">
        <v>168</v>
      </c>
      <c r="B19" s="66">
        <v>0.48</v>
      </c>
      <c r="C19" s="36"/>
      <c r="D19" s="36"/>
      <c r="E19" s="36"/>
      <c r="F19" s="66">
        <v>0.57999999999999996</v>
      </c>
      <c r="G19" s="36"/>
      <c r="H19" s="66"/>
      <c r="I19" s="36"/>
      <c r="J19" s="66">
        <v>0.65</v>
      </c>
      <c r="K19" s="36"/>
      <c r="L19" s="36"/>
      <c r="M19" s="36"/>
      <c r="N19" s="66">
        <v>0.65</v>
      </c>
      <c r="O19" s="36"/>
      <c r="P19" s="36"/>
      <c r="Q19" s="36"/>
      <c r="R19" s="66">
        <v>0</v>
      </c>
      <c r="S19" s="66"/>
      <c r="T19" s="36"/>
      <c r="U19" s="36"/>
      <c r="V19" s="66">
        <v>0.17</v>
      </c>
      <c r="W19" s="66"/>
      <c r="X19" s="63"/>
      <c r="Z19" s="66">
        <v>0.17</v>
      </c>
      <c r="AB19" s="63"/>
      <c r="AC19" s="63"/>
      <c r="AD19" s="66">
        <v>0.05</v>
      </c>
      <c r="AF19" s="63"/>
      <c r="AG19" s="63"/>
      <c r="AH19" s="66">
        <v>0</v>
      </c>
      <c r="AI19" s="66"/>
      <c r="AJ19" s="66"/>
      <c r="AK19" s="66"/>
      <c r="AL19" s="66">
        <v>0.15</v>
      </c>
      <c r="AM19" s="66"/>
      <c r="AN19" s="66"/>
      <c r="AO19" s="66"/>
      <c r="AP19" s="66">
        <v>0.25</v>
      </c>
      <c r="AQ19" s="66"/>
      <c r="AR19" s="66"/>
      <c r="AS19" s="66"/>
      <c r="AT19" s="66"/>
    </row>
    <row r="20" spans="1:46 16384:16384" s="41" customFormat="1" ht="15.75" thickBot="1">
      <c r="A20" s="71" t="s">
        <v>129</v>
      </c>
      <c r="B20" s="72">
        <v>795</v>
      </c>
      <c r="C20" s="72"/>
      <c r="D20" s="72">
        <v>796.7</v>
      </c>
      <c r="E20" s="72"/>
      <c r="F20" s="72">
        <v>812</v>
      </c>
      <c r="G20" s="72"/>
      <c r="H20" s="72">
        <v>817.6</v>
      </c>
      <c r="I20" s="72"/>
      <c r="J20" s="72">
        <v>817.6</v>
      </c>
      <c r="K20" s="72"/>
      <c r="L20" s="72">
        <v>819.1</v>
      </c>
      <c r="M20" s="72"/>
      <c r="N20" s="72">
        <v>820.1</v>
      </c>
      <c r="O20" s="72"/>
      <c r="P20" s="72">
        <v>820.1</v>
      </c>
      <c r="Q20" s="72"/>
      <c r="R20" s="72">
        <v>820.1</v>
      </c>
      <c r="S20" s="72"/>
      <c r="T20" s="72">
        <v>861.1</v>
      </c>
      <c r="U20" s="72"/>
      <c r="V20" s="72">
        <v>861.1</v>
      </c>
      <c r="W20" s="72">
        <v>861.1</v>
      </c>
      <c r="X20" s="72">
        <v>861.1</v>
      </c>
      <c r="Y20" s="72">
        <v>861.1</v>
      </c>
      <c r="Z20" s="72">
        <v>861.1</v>
      </c>
      <c r="AA20" s="72">
        <v>861.1</v>
      </c>
      <c r="AB20" s="72">
        <v>861.1</v>
      </c>
      <c r="AC20" s="72">
        <v>861.1</v>
      </c>
      <c r="AD20" s="72">
        <v>861.1</v>
      </c>
      <c r="AE20" s="72">
        <v>861.1</v>
      </c>
      <c r="AF20" s="72">
        <v>861.1</v>
      </c>
      <c r="AG20" s="72">
        <v>861.1</v>
      </c>
      <c r="AH20" s="72">
        <v>861.1</v>
      </c>
      <c r="AI20" s="72">
        <v>861.1</v>
      </c>
      <c r="AJ20" s="72">
        <v>861.1</v>
      </c>
      <c r="AK20" s="72">
        <v>861.1</v>
      </c>
      <c r="AL20" s="72">
        <v>861.4</v>
      </c>
      <c r="AM20" s="72">
        <v>861.5</v>
      </c>
      <c r="AN20" s="72">
        <v>863.7</v>
      </c>
      <c r="AO20" s="72">
        <v>864.9</v>
      </c>
      <c r="AP20" s="72">
        <v>867.2</v>
      </c>
      <c r="AQ20" s="72">
        <v>867.4</v>
      </c>
      <c r="AR20" s="72"/>
      <c r="AS20" s="72"/>
      <c r="AT20" s="72"/>
    </row>
    <row r="21" spans="1:46 16384:16384">
      <c r="A21" s="116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AM21" s="41"/>
    </row>
    <row r="22" spans="1:46 16384:16384">
      <c r="A22" s="116" t="s">
        <v>330</v>
      </c>
      <c r="B22" s="154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46 16384:16384">
      <c r="B23" s="154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46 16384:16384">
      <c r="B24" s="177"/>
      <c r="C24" s="177"/>
      <c r="D24" s="177"/>
      <c r="E24" s="177"/>
      <c r="F24" s="177"/>
      <c r="G24" s="177"/>
      <c r="H24" s="177"/>
      <c r="I24" s="177"/>
      <c r="J24" s="177"/>
      <c r="K24" s="177"/>
      <c r="L24" s="177"/>
      <c r="M24" s="177"/>
      <c r="N24" s="177"/>
      <c r="O24" s="177"/>
      <c r="P24" s="177"/>
      <c r="Q24" s="177"/>
      <c r="R24" s="177"/>
      <c r="S24" s="177"/>
      <c r="T24" s="177"/>
      <c r="U24" s="177"/>
      <c r="V24" s="177"/>
      <c r="W24" s="177"/>
      <c r="X24" s="177"/>
      <c r="Y24" s="177"/>
      <c r="Z24" s="177"/>
      <c r="AA24" s="177"/>
      <c r="AB24" s="177"/>
      <c r="AC24" s="177"/>
      <c r="AD24" s="177"/>
      <c r="AE24" s="177"/>
      <c r="AF24" s="177"/>
      <c r="AG24" s="177"/>
      <c r="AH24" s="177"/>
    </row>
    <row r="25" spans="1:46 16384:16384">
      <c r="B25" s="15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46 16384:16384">
      <c r="B26" s="15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156"/>
      <c r="U26" s="5"/>
      <c r="V26" s="5"/>
    </row>
    <row r="27" spans="1:46 16384:16384">
      <c r="B27" s="157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</row>
    <row r="28" spans="1:46 16384:16384">
      <c r="B28" s="158"/>
      <c r="C28" s="159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  <c r="P28" s="159"/>
      <c r="Q28" s="159"/>
      <c r="R28" s="159"/>
      <c r="S28" s="159"/>
      <c r="T28" s="159"/>
      <c r="U28" s="159"/>
      <c r="V28" s="159"/>
    </row>
    <row r="29" spans="1:46 16384:16384">
      <c r="B29" s="158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  <c r="P29" s="159"/>
      <c r="Q29" s="159"/>
      <c r="R29" s="159"/>
      <c r="S29" s="159"/>
      <c r="T29" s="159"/>
      <c r="U29" s="159"/>
      <c r="V29" s="159"/>
    </row>
    <row r="30" spans="1:46 16384:16384">
      <c r="B30" s="158"/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59"/>
    </row>
    <row r="31" spans="1:46 16384:16384">
      <c r="B31" s="158"/>
      <c r="C31" s="159"/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59"/>
      <c r="R31" s="159"/>
      <c r="S31" s="159"/>
      <c r="T31" s="159"/>
      <c r="U31" s="159"/>
      <c r="V31" s="159"/>
    </row>
    <row r="32" spans="1:46 16384:16384">
      <c r="B32" s="158"/>
      <c r="C32" s="159"/>
      <c r="D32" s="159"/>
      <c r="E32" s="159"/>
      <c r="F32" s="159"/>
      <c r="G32" s="159"/>
      <c r="H32" s="159"/>
      <c r="I32" s="159"/>
      <c r="J32" s="159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</row>
    <row r="33" spans="2:22">
      <c r="B33" s="158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59"/>
      <c r="U33" s="159"/>
      <c r="V33" s="159"/>
    </row>
  </sheetData>
  <mergeCells count="12">
    <mergeCell ref="AQ3:AT3"/>
    <mergeCell ref="S3:V3"/>
    <mergeCell ref="A3:A4"/>
    <mergeCell ref="C3:F3"/>
    <mergeCell ref="G3:J3"/>
    <mergeCell ref="K3:N3"/>
    <mergeCell ref="O3:R3"/>
    <mergeCell ref="AM3:AP3"/>
    <mergeCell ref="AI3:AL3"/>
    <mergeCell ref="AE3:AH3"/>
    <mergeCell ref="AA3:AD3"/>
    <mergeCell ref="W3:Z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2060"/>
  </sheetPr>
  <dimension ref="A1:CP41"/>
  <sheetViews>
    <sheetView topLeftCell="AL1" zoomScaleNormal="100" workbookViewId="0">
      <selection activeCell="AQ14" sqref="AQ14"/>
    </sheetView>
  </sheetViews>
  <sheetFormatPr defaultRowHeight="15" outlineLevelCol="1"/>
  <cols>
    <col min="1" max="1" width="43.85546875" style="2" customWidth="1"/>
    <col min="2" max="2" width="14" style="160" hidden="1" customWidth="1" outlineLevel="1"/>
    <col min="3" max="17" width="10.140625" style="1" hidden="1" customWidth="1" outlineLevel="1"/>
    <col min="18" max="18" width="15.42578125" style="1" hidden="1" customWidth="1" outlineLevel="1"/>
    <col min="19" max="21" width="10.140625" style="1" hidden="1" customWidth="1" outlineLevel="1"/>
    <col min="22" max="22" width="6.42578125" style="1" hidden="1" customWidth="1" outlineLevel="1"/>
    <col min="23" max="23" width="11.7109375" style="15" customWidth="1" collapsed="1"/>
    <col min="24" max="26" width="11.7109375" style="9" customWidth="1"/>
    <col min="27" max="27" width="11.7109375" style="15" customWidth="1"/>
    <col min="28" max="30" width="11.7109375" style="9" customWidth="1"/>
    <col min="31" max="31" width="11.7109375" style="15" customWidth="1"/>
    <col min="32" max="37" width="11.7109375" style="9" customWidth="1"/>
    <col min="38" max="43" width="11.7109375" style="2" customWidth="1"/>
    <col min="44" max="46" width="11.85546875" style="2" customWidth="1"/>
    <col min="47" max="49" width="3.140625" style="2" customWidth="1"/>
    <col min="50" max="50" width="40.85546875" style="2" customWidth="1"/>
    <col min="51" max="65" width="9.140625" style="2" hidden="1" customWidth="1"/>
    <col min="66" max="66" width="14.5703125" style="2" hidden="1" customWidth="1"/>
    <col min="67" max="70" width="9.140625" style="2" hidden="1" customWidth="1"/>
    <col min="71" max="72" width="7" style="2" bestFit="1" customWidth="1"/>
    <col min="73" max="73" width="7.42578125" style="2" bestFit="1" customWidth="1"/>
    <col min="74" max="75" width="7" style="2" bestFit="1" customWidth="1"/>
    <col min="76" max="76" width="7.42578125" style="2" bestFit="1" customWidth="1"/>
    <col min="77" max="85" width="7" style="2" bestFit="1" customWidth="1"/>
    <col min="86" max="86" width="7.42578125" style="2" bestFit="1" customWidth="1"/>
    <col min="87" max="87" width="7" style="2" bestFit="1" customWidth="1"/>
    <col min="88" max="88" width="7.42578125" style="2" bestFit="1" customWidth="1"/>
    <col min="89" max="89" width="6.7109375" style="2" bestFit="1" customWidth="1"/>
    <col min="90" max="90" width="7.42578125" style="2" bestFit="1" customWidth="1"/>
    <col min="91" max="16384" width="9.140625" style="2"/>
  </cols>
  <sheetData>
    <row r="1" spans="1:94" ht="20.100000000000001" customHeight="1">
      <c r="A1" s="7" t="s">
        <v>13</v>
      </c>
      <c r="B1" s="150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8"/>
      <c r="AA1" s="8"/>
      <c r="AE1" s="8"/>
    </row>
    <row r="2" spans="1:94" ht="20.100000000000001" customHeight="1" thickBot="1">
      <c r="A2" s="7"/>
      <c r="B2" s="150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8"/>
      <c r="AA2" s="8"/>
      <c r="AE2" s="8"/>
      <c r="AU2" s="284"/>
      <c r="AV2" s="284"/>
      <c r="AW2" s="284"/>
    </row>
    <row r="3" spans="1:94" ht="15.75" customHeight="1" thickBot="1">
      <c r="A3" s="378" t="s">
        <v>86</v>
      </c>
      <c r="B3" s="151" t="s">
        <v>130</v>
      </c>
      <c r="C3" s="371" t="s">
        <v>131</v>
      </c>
      <c r="D3" s="372"/>
      <c r="E3" s="372"/>
      <c r="F3" s="373"/>
      <c r="G3" s="374" t="s">
        <v>132</v>
      </c>
      <c r="H3" s="375"/>
      <c r="I3" s="375"/>
      <c r="J3" s="376"/>
      <c r="K3" s="380" t="s">
        <v>169</v>
      </c>
      <c r="L3" s="381"/>
      <c r="M3" s="381"/>
      <c r="N3" s="382"/>
      <c r="O3" s="383" t="s">
        <v>134</v>
      </c>
      <c r="P3" s="384"/>
      <c r="Q3" s="384"/>
      <c r="R3" s="385"/>
      <c r="S3" s="386" t="s">
        <v>138</v>
      </c>
      <c r="T3" s="387"/>
      <c r="U3" s="387"/>
      <c r="V3" s="388"/>
      <c r="W3" s="367" t="s">
        <v>94</v>
      </c>
      <c r="X3" s="368"/>
      <c r="Y3" s="368"/>
      <c r="Z3" s="369"/>
      <c r="AA3" s="353" t="s">
        <v>96</v>
      </c>
      <c r="AB3" s="365"/>
      <c r="AC3" s="365"/>
      <c r="AD3" s="366"/>
      <c r="AE3" s="330" t="s">
        <v>100</v>
      </c>
      <c r="AF3" s="363"/>
      <c r="AG3" s="363"/>
      <c r="AH3" s="364"/>
      <c r="AI3" s="350" t="s">
        <v>189</v>
      </c>
      <c r="AJ3" s="389"/>
      <c r="AK3" s="389"/>
      <c r="AL3" s="390"/>
      <c r="AM3" s="347" t="s">
        <v>331</v>
      </c>
      <c r="AN3" s="359"/>
      <c r="AO3" s="359"/>
      <c r="AP3" s="360"/>
      <c r="AQ3" s="327" t="s">
        <v>340</v>
      </c>
      <c r="AR3" s="361"/>
      <c r="AS3" s="361"/>
      <c r="AT3" s="362"/>
      <c r="AX3" s="370" t="s">
        <v>80</v>
      </c>
      <c r="AY3" s="371" t="s">
        <v>131</v>
      </c>
      <c r="AZ3" s="372"/>
      <c r="BA3" s="372"/>
      <c r="BB3" s="373"/>
      <c r="BC3" s="374" t="s">
        <v>132</v>
      </c>
      <c r="BD3" s="375"/>
      <c r="BE3" s="375"/>
      <c r="BF3" s="376"/>
      <c r="BG3" s="380" t="s">
        <v>139</v>
      </c>
      <c r="BH3" s="381"/>
      <c r="BI3" s="381"/>
      <c r="BJ3" s="382"/>
      <c r="BK3" s="383" t="s">
        <v>134</v>
      </c>
      <c r="BL3" s="384"/>
      <c r="BM3" s="384"/>
      <c r="BN3" s="385"/>
      <c r="BO3" s="386" t="s">
        <v>138</v>
      </c>
      <c r="BP3" s="387"/>
      <c r="BQ3" s="387"/>
      <c r="BR3" s="388"/>
      <c r="BS3" s="367" t="s">
        <v>94</v>
      </c>
      <c r="BT3" s="368"/>
      <c r="BU3" s="368"/>
      <c r="BV3" s="369"/>
      <c r="BW3" s="353" t="s">
        <v>96</v>
      </c>
      <c r="BX3" s="365"/>
      <c r="BY3" s="365"/>
      <c r="BZ3" s="366"/>
      <c r="CA3" s="330" t="s">
        <v>100</v>
      </c>
      <c r="CB3" s="363"/>
      <c r="CC3" s="363"/>
      <c r="CD3" s="364"/>
      <c r="CE3" s="350" t="s">
        <v>189</v>
      </c>
      <c r="CF3" s="389"/>
      <c r="CG3" s="389"/>
      <c r="CH3" s="390"/>
      <c r="CI3" s="347" t="s">
        <v>331</v>
      </c>
      <c r="CJ3" s="359"/>
      <c r="CK3" s="359"/>
      <c r="CL3" s="360"/>
      <c r="CM3" s="327" t="s">
        <v>340</v>
      </c>
      <c r="CN3" s="361"/>
      <c r="CO3" s="361"/>
      <c r="CP3" s="377"/>
    </row>
    <row r="4" spans="1:94" ht="27.75" thickBot="1">
      <c r="A4" s="379"/>
      <c r="B4" s="151" t="s">
        <v>136</v>
      </c>
      <c r="C4" s="164" t="s">
        <v>72</v>
      </c>
      <c r="D4" s="164" t="s">
        <v>73</v>
      </c>
      <c r="E4" s="164" t="s">
        <v>74</v>
      </c>
      <c r="F4" s="164" t="s">
        <v>75</v>
      </c>
      <c r="G4" s="164" t="s">
        <v>72</v>
      </c>
      <c r="H4" s="164" t="s">
        <v>73</v>
      </c>
      <c r="I4" s="164" t="s">
        <v>74</v>
      </c>
      <c r="J4" s="164" t="s">
        <v>75</v>
      </c>
      <c r="K4" s="164" t="s">
        <v>72</v>
      </c>
      <c r="L4" s="33" t="s">
        <v>73</v>
      </c>
      <c r="M4" s="33" t="s">
        <v>74</v>
      </c>
      <c r="N4" s="33" t="s">
        <v>75</v>
      </c>
      <c r="O4" s="33" t="s">
        <v>72</v>
      </c>
      <c r="P4" s="33" t="s">
        <v>73</v>
      </c>
      <c r="Q4" s="33" t="s">
        <v>74</v>
      </c>
      <c r="R4" s="33" t="s">
        <v>75</v>
      </c>
      <c r="S4" s="33" t="s">
        <v>72</v>
      </c>
      <c r="T4" s="33" t="s">
        <v>73</v>
      </c>
      <c r="U4" s="33" t="s">
        <v>74</v>
      </c>
      <c r="V4" s="33" t="s">
        <v>75</v>
      </c>
      <c r="W4" s="33" t="s">
        <v>72</v>
      </c>
      <c r="X4" s="33" t="s">
        <v>73</v>
      </c>
      <c r="Y4" s="33" t="s">
        <v>74</v>
      </c>
      <c r="Z4" s="33" t="s">
        <v>75</v>
      </c>
      <c r="AA4" s="33" t="s">
        <v>72</v>
      </c>
      <c r="AB4" s="33" t="s">
        <v>73</v>
      </c>
      <c r="AC4" s="33" t="s">
        <v>74</v>
      </c>
      <c r="AD4" s="33" t="s">
        <v>75</v>
      </c>
      <c r="AE4" s="33" t="s">
        <v>72</v>
      </c>
      <c r="AF4" s="33" t="s">
        <v>73</v>
      </c>
      <c r="AG4" s="33" t="s">
        <v>74</v>
      </c>
      <c r="AH4" s="33" t="s">
        <v>75</v>
      </c>
      <c r="AI4" s="33" t="s">
        <v>72</v>
      </c>
      <c r="AJ4" s="33" t="s">
        <v>73</v>
      </c>
      <c r="AK4" s="33" t="s">
        <v>74</v>
      </c>
      <c r="AL4" s="33" t="s">
        <v>75</v>
      </c>
      <c r="AM4" s="33" t="s">
        <v>72</v>
      </c>
      <c r="AN4" s="33" t="s">
        <v>73</v>
      </c>
      <c r="AO4" s="33" t="s">
        <v>74</v>
      </c>
      <c r="AP4" s="33" t="s">
        <v>75</v>
      </c>
      <c r="AQ4" s="33" t="s">
        <v>72</v>
      </c>
      <c r="AR4" s="33" t="s">
        <v>73</v>
      </c>
      <c r="AS4" s="33" t="s">
        <v>74</v>
      </c>
      <c r="AT4" s="33" t="s">
        <v>75</v>
      </c>
      <c r="AX4" s="334"/>
      <c r="AY4" s="33" t="s">
        <v>140</v>
      </c>
      <c r="AZ4" s="33" t="s">
        <v>141</v>
      </c>
      <c r="BA4" s="33" t="s">
        <v>142</v>
      </c>
      <c r="BB4" s="33" t="s">
        <v>143</v>
      </c>
      <c r="BC4" s="33" t="s">
        <v>144</v>
      </c>
      <c r="BD4" s="33" t="s">
        <v>145</v>
      </c>
      <c r="BE4" s="33" t="s">
        <v>146</v>
      </c>
      <c r="BF4" s="33" t="s">
        <v>147</v>
      </c>
      <c r="BG4" s="33" t="s">
        <v>148</v>
      </c>
      <c r="BH4" s="33" t="s">
        <v>149</v>
      </c>
      <c r="BI4" s="33" t="s">
        <v>150</v>
      </c>
      <c r="BJ4" s="33" t="s">
        <v>151</v>
      </c>
      <c r="BK4" s="33" t="s">
        <v>152</v>
      </c>
      <c r="BL4" s="33" t="s">
        <v>153</v>
      </c>
      <c r="BM4" s="33" t="s">
        <v>154</v>
      </c>
      <c r="BN4" s="33" t="s">
        <v>155</v>
      </c>
      <c r="BO4" s="33" t="s">
        <v>156</v>
      </c>
      <c r="BP4" s="33" t="s">
        <v>157</v>
      </c>
      <c r="BQ4" s="33" t="s">
        <v>158</v>
      </c>
      <c r="BR4" s="33" t="s">
        <v>159</v>
      </c>
      <c r="BS4" s="33" t="s">
        <v>341</v>
      </c>
      <c r="BT4" s="33" t="s">
        <v>342</v>
      </c>
      <c r="BU4" s="33" t="s">
        <v>343</v>
      </c>
      <c r="BV4" s="87" t="s">
        <v>344</v>
      </c>
      <c r="BW4" s="33" t="s">
        <v>341</v>
      </c>
      <c r="BX4" s="33" t="s">
        <v>342</v>
      </c>
      <c r="BY4" s="33" t="s">
        <v>343</v>
      </c>
      <c r="BZ4" s="87" t="s">
        <v>344</v>
      </c>
      <c r="CA4" s="33" t="s">
        <v>341</v>
      </c>
      <c r="CB4" s="33" t="s">
        <v>342</v>
      </c>
      <c r="CC4" s="33" t="s">
        <v>343</v>
      </c>
      <c r="CD4" s="87" t="s">
        <v>344</v>
      </c>
      <c r="CE4" s="33" t="s">
        <v>341</v>
      </c>
      <c r="CF4" s="33" t="s">
        <v>342</v>
      </c>
      <c r="CG4" s="33" t="s">
        <v>343</v>
      </c>
      <c r="CH4" s="87" t="s">
        <v>344</v>
      </c>
      <c r="CI4" s="33" t="s">
        <v>341</v>
      </c>
      <c r="CJ4" s="33" t="s">
        <v>342</v>
      </c>
      <c r="CK4" s="33" t="s">
        <v>343</v>
      </c>
      <c r="CL4" s="87" t="s">
        <v>344</v>
      </c>
      <c r="CM4" s="33" t="s">
        <v>341</v>
      </c>
      <c r="CN4" s="33" t="s">
        <v>342</v>
      </c>
      <c r="CO4" s="33" t="s">
        <v>343</v>
      </c>
      <c r="CP4" s="87" t="s">
        <v>344</v>
      </c>
    </row>
    <row r="5" spans="1:94" s="41" customFormat="1" ht="15" customHeight="1">
      <c r="A5" s="39" t="s">
        <v>0</v>
      </c>
      <c r="B5" s="34">
        <v>480.3</v>
      </c>
      <c r="C5" s="34">
        <v>137.5</v>
      </c>
      <c r="D5" s="34">
        <v>276.8</v>
      </c>
      <c r="E5" s="34">
        <v>423.8</v>
      </c>
      <c r="F5" s="34">
        <v>593</v>
      </c>
      <c r="G5" s="34">
        <v>158.1</v>
      </c>
      <c r="H5" s="34">
        <v>332</v>
      </c>
      <c r="I5" s="34">
        <v>493.61</v>
      </c>
      <c r="J5" s="34">
        <v>666.8</v>
      </c>
      <c r="K5" s="34">
        <v>208.1</v>
      </c>
      <c r="L5" s="34">
        <v>412.5</v>
      </c>
      <c r="M5" s="34">
        <v>622.6</v>
      </c>
      <c r="N5" s="34">
        <v>842.3</v>
      </c>
      <c r="O5" s="34">
        <v>222.7</v>
      </c>
      <c r="P5" s="34">
        <v>425.7</v>
      </c>
      <c r="Q5" s="34">
        <v>651.9</v>
      </c>
      <c r="R5" s="34">
        <v>861.2</v>
      </c>
      <c r="S5" s="34">
        <v>213.9</v>
      </c>
      <c r="T5" s="34">
        <v>441.7</v>
      </c>
      <c r="U5" s="34">
        <v>661.3</v>
      </c>
      <c r="V5" s="34">
        <v>917</v>
      </c>
      <c r="W5" s="34">
        <v>262.10000000000002</v>
      </c>
      <c r="X5" s="34">
        <v>531.5</v>
      </c>
      <c r="Y5" s="34">
        <v>799.8</v>
      </c>
      <c r="Z5" s="34">
        <v>1070.3</v>
      </c>
      <c r="AA5" s="34">
        <v>281.8</v>
      </c>
      <c r="AB5" s="34">
        <v>554.6</v>
      </c>
      <c r="AC5" s="34">
        <v>813.3</v>
      </c>
      <c r="AD5" s="34">
        <v>1069.8</v>
      </c>
      <c r="AE5" s="34">
        <v>259</v>
      </c>
      <c r="AF5" s="34">
        <v>517.70000000000005</v>
      </c>
      <c r="AG5" s="34">
        <v>763.4</v>
      </c>
      <c r="AH5" s="34">
        <v>1028</v>
      </c>
      <c r="AI5" s="34">
        <v>270.5</v>
      </c>
      <c r="AJ5" s="34">
        <v>535.1</v>
      </c>
      <c r="AK5" s="34">
        <v>809.2</v>
      </c>
      <c r="AL5" s="34">
        <v>1086.9000000000001</v>
      </c>
      <c r="AM5" s="34">
        <v>267.10000000000002</v>
      </c>
      <c r="AN5" s="34">
        <v>547.9</v>
      </c>
      <c r="AO5" s="34">
        <v>839.9</v>
      </c>
      <c r="AP5" s="34">
        <v>1142.5</v>
      </c>
      <c r="AQ5" s="34">
        <v>302.5</v>
      </c>
      <c r="AR5" s="34"/>
      <c r="AS5" s="34"/>
      <c r="AT5" s="34"/>
      <c r="AU5" s="2"/>
      <c r="AV5" s="2"/>
      <c r="AX5" s="39" t="s">
        <v>0</v>
      </c>
      <c r="AY5" s="36">
        <v>137.5</v>
      </c>
      <c r="AZ5" s="36">
        <v>139.30000000000001</v>
      </c>
      <c r="BA5" s="36">
        <v>147</v>
      </c>
      <c r="BB5" s="36">
        <v>169.2</v>
      </c>
      <c r="BC5" s="36">
        <v>158.1</v>
      </c>
      <c r="BD5" s="36">
        <v>173.9</v>
      </c>
      <c r="BE5" s="36">
        <v>161.61000000000001</v>
      </c>
      <c r="BF5" s="36">
        <v>173.18999999999994</v>
      </c>
      <c r="BG5" s="36">
        <v>208.1</v>
      </c>
      <c r="BH5" s="36">
        <v>204.4</v>
      </c>
      <c r="BI5" s="36">
        <v>210.10000000000002</v>
      </c>
      <c r="BJ5" s="36">
        <v>219.69999999999993</v>
      </c>
      <c r="BK5" s="36">
        <v>222.7</v>
      </c>
      <c r="BL5" s="36">
        <v>203</v>
      </c>
      <c r="BM5" s="36">
        <v>226.2</v>
      </c>
      <c r="BN5" s="36">
        <v>209.30000000000007</v>
      </c>
      <c r="BO5" s="36">
        <v>213.9</v>
      </c>
      <c r="BP5" s="36">
        <v>227.79999999999998</v>
      </c>
      <c r="BQ5" s="36">
        <v>219.59999999999997</v>
      </c>
      <c r="BR5" s="36">
        <v>255.70000000000005</v>
      </c>
      <c r="BS5" s="36">
        <v>262.10000000000002</v>
      </c>
      <c r="BT5" s="36">
        <v>269.39999999999998</v>
      </c>
      <c r="BU5" s="36">
        <v>268.29999999999995</v>
      </c>
      <c r="BV5" s="36">
        <v>270.5</v>
      </c>
      <c r="BW5" s="36">
        <v>281.8</v>
      </c>
      <c r="BX5" s="36">
        <v>272.8</v>
      </c>
      <c r="BY5" s="36">
        <v>258.69999999999993</v>
      </c>
      <c r="BZ5" s="36">
        <v>256.5</v>
      </c>
      <c r="CA5" s="36">
        <v>259</v>
      </c>
      <c r="CB5" s="36">
        <v>258.70000000000005</v>
      </c>
      <c r="CC5" s="36">
        <v>245.69999999999993</v>
      </c>
      <c r="CD5" s="36">
        <v>264.60000000000002</v>
      </c>
      <c r="CE5" s="36">
        <v>270.5</v>
      </c>
      <c r="CF5" s="36">
        <v>264.60000000000002</v>
      </c>
      <c r="CG5" s="36">
        <v>274.10000000000002</v>
      </c>
      <c r="CH5" s="36">
        <v>277.70000000000005</v>
      </c>
      <c r="CI5" s="36">
        <v>267.10000000000002</v>
      </c>
      <c r="CJ5" s="36">
        <v>280.79999999999995</v>
      </c>
      <c r="CK5" s="36">
        <v>292</v>
      </c>
      <c r="CL5" s="36">
        <v>302.60000000000002</v>
      </c>
      <c r="CM5" s="36">
        <v>302.5</v>
      </c>
      <c r="CN5" s="36"/>
      <c r="CO5" s="36"/>
      <c r="CP5" s="36"/>
    </row>
    <row r="6" spans="1:94" s="49" customFormat="1" ht="15" customHeight="1">
      <c r="A6" s="93" t="s">
        <v>193</v>
      </c>
      <c r="B6" s="199">
        <v>191</v>
      </c>
      <c r="C6" s="199">
        <v>173.5</v>
      </c>
      <c r="D6" s="199">
        <v>237.8</v>
      </c>
      <c r="E6" s="199">
        <v>303.39999999999998</v>
      </c>
      <c r="F6" s="199">
        <v>371</v>
      </c>
      <c r="G6" s="199">
        <v>181.04000000000002</v>
      </c>
      <c r="H6" s="199">
        <v>202.4</v>
      </c>
      <c r="I6" s="199">
        <v>266.01</v>
      </c>
      <c r="J6" s="199">
        <v>154.59999999999997</v>
      </c>
      <c r="K6" s="199">
        <v>186.6</v>
      </c>
      <c r="L6" s="199">
        <v>259.39999999999998</v>
      </c>
      <c r="M6" s="199">
        <v>263</v>
      </c>
      <c r="N6" s="199">
        <v>116.70000000000002</v>
      </c>
      <c r="O6" s="199">
        <v>163.80000000000001</v>
      </c>
      <c r="P6" s="199">
        <v>172.7</v>
      </c>
      <c r="Q6" s="199">
        <v>268.3</v>
      </c>
      <c r="R6" s="199">
        <v>246.6</v>
      </c>
      <c r="S6" s="199">
        <v>266.3</v>
      </c>
      <c r="T6" s="199">
        <v>313</v>
      </c>
      <c r="U6" s="199">
        <v>383</v>
      </c>
      <c r="V6" s="199">
        <v>154.9</v>
      </c>
      <c r="W6" s="199">
        <v>77.900000000000006</v>
      </c>
      <c r="X6" s="199">
        <v>111.30000000000001</v>
      </c>
      <c r="Y6" s="199">
        <v>185.6</v>
      </c>
      <c r="Z6" s="199">
        <v>189.2</v>
      </c>
      <c r="AA6" s="199">
        <v>3.8000000000000007</v>
      </c>
      <c r="AB6" s="199">
        <v>112.5</v>
      </c>
      <c r="AC6" s="199">
        <v>245.6</v>
      </c>
      <c r="AD6" s="199">
        <v>266.8</v>
      </c>
      <c r="AE6" s="199">
        <v>63.5</v>
      </c>
      <c r="AF6" s="199">
        <v>111.8</v>
      </c>
      <c r="AG6" s="199">
        <v>206.8</v>
      </c>
      <c r="AH6" s="199">
        <v>200.2</v>
      </c>
      <c r="AI6" s="199">
        <v>2.8999999999999995</v>
      </c>
      <c r="AJ6" s="199">
        <v>16.7</v>
      </c>
      <c r="AK6" s="199">
        <v>9.5</v>
      </c>
      <c r="AL6" s="199">
        <v>45.1</v>
      </c>
      <c r="AM6" s="199">
        <v>55.6</v>
      </c>
      <c r="AN6" s="199">
        <v>82.8</v>
      </c>
      <c r="AO6" s="199">
        <v>181.4</v>
      </c>
      <c r="AP6" s="199">
        <v>207.1</v>
      </c>
      <c r="AQ6" s="199">
        <v>26.2</v>
      </c>
      <c r="AR6" s="199"/>
      <c r="AS6" s="199"/>
      <c r="AT6" s="199"/>
      <c r="AU6" s="2"/>
      <c r="AV6" s="2"/>
      <c r="AX6" s="93" t="s">
        <v>193</v>
      </c>
      <c r="AY6" s="36">
        <v>173.5</v>
      </c>
      <c r="AZ6" s="36">
        <v>64.300000000000011</v>
      </c>
      <c r="BA6" s="36">
        <v>65.599999999999966</v>
      </c>
      <c r="BB6" s="36">
        <v>67.600000000000023</v>
      </c>
      <c r="BC6" s="36">
        <v>181.04000000000002</v>
      </c>
      <c r="BD6" s="36">
        <v>21.359999999999985</v>
      </c>
      <c r="BE6" s="36">
        <v>63.609999999999985</v>
      </c>
      <c r="BF6" s="36">
        <v>63.889999999999986</v>
      </c>
      <c r="BG6" s="36">
        <v>186.6</v>
      </c>
      <c r="BH6" s="36">
        <v>72.799999999999983</v>
      </c>
      <c r="BI6" s="36">
        <v>3.6000000000000227</v>
      </c>
      <c r="BJ6" s="36">
        <v>26.100000000000023</v>
      </c>
      <c r="BK6" s="36">
        <v>163.80000000000001</v>
      </c>
      <c r="BL6" s="36">
        <v>8.8999999999999773</v>
      </c>
      <c r="BM6" s="36">
        <v>95.600000000000023</v>
      </c>
      <c r="BN6" s="36">
        <v>153.40000000000003</v>
      </c>
      <c r="BO6" s="36">
        <v>266.3</v>
      </c>
      <c r="BP6" s="36">
        <v>46.699999999999989</v>
      </c>
      <c r="BQ6" s="36">
        <v>70</v>
      </c>
      <c r="BR6" s="36">
        <v>-228.1</v>
      </c>
      <c r="BS6" s="36">
        <v>77.900000000000006</v>
      </c>
      <c r="BT6" s="36">
        <v>33.400000000000006</v>
      </c>
      <c r="BU6" s="36">
        <v>74.299999999999983</v>
      </c>
      <c r="BV6" s="36">
        <v>3.5999999999999943</v>
      </c>
      <c r="BW6" s="36">
        <v>3.8000000000000007</v>
      </c>
      <c r="BX6" s="36">
        <v>108.7</v>
      </c>
      <c r="BY6" s="36">
        <v>133.1</v>
      </c>
      <c r="BZ6" s="36">
        <v>21.200000000000017</v>
      </c>
      <c r="CA6" s="36">
        <v>63.5</v>
      </c>
      <c r="CB6" s="36">
        <v>48.3</v>
      </c>
      <c r="CC6" s="36">
        <v>95.000000000000014</v>
      </c>
      <c r="CD6" s="36">
        <v>-6.6000000000000227</v>
      </c>
      <c r="CE6" s="36">
        <v>2.8999999999999995</v>
      </c>
      <c r="CF6" s="36">
        <v>13.8</v>
      </c>
      <c r="CG6" s="36">
        <v>-7.1999999999999993</v>
      </c>
      <c r="CH6" s="36">
        <v>35.6</v>
      </c>
      <c r="CI6" s="36">
        <v>55.6</v>
      </c>
      <c r="CJ6" s="36">
        <v>27.199999999999996</v>
      </c>
      <c r="CK6" s="36">
        <v>98.600000000000009</v>
      </c>
      <c r="CL6" s="36">
        <v>25.699999999999989</v>
      </c>
      <c r="CM6" s="36">
        <v>26.2</v>
      </c>
      <c r="CN6" s="36"/>
      <c r="CO6" s="36"/>
      <c r="CP6" s="36"/>
    </row>
    <row r="7" spans="1:94" s="41" customFormat="1" ht="15" customHeight="1">
      <c r="A7" s="39" t="s">
        <v>1</v>
      </c>
      <c r="B7" s="34">
        <v>241.1</v>
      </c>
      <c r="C7" s="34">
        <v>80.5</v>
      </c>
      <c r="D7" s="34">
        <v>164.3</v>
      </c>
      <c r="E7" s="34">
        <v>214.9</v>
      </c>
      <c r="F7" s="34">
        <v>302.7</v>
      </c>
      <c r="G7" s="34">
        <v>115</v>
      </c>
      <c r="H7" s="34">
        <v>189.6</v>
      </c>
      <c r="I7" s="34">
        <v>268.89</v>
      </c>
      <c r="J7" s="34">
        <v>371.3</v>
      </c>
      <c r="K7" s="34">
        <v>119.5</v>
      </c>
      <c r="L7" s="34">
        <v>274.7</v>
      </c>
      <c r="M7" s="34">
        <v>375.8</v>
      </c>
      <c r="N7" s="34">
        <v>488.3</v>
      </c>
      <c r="O7" s="34">
        <v>111</v>
      </c>
      <c r="P7" s="34">
        <v>225.8</v>
      </c>
      <c r="Q7" s="34">
        <v>378.1</v>
      </c>
      <c r="R7" s="34">
        <v>511.5</v>
      </c>
      <c r="S7" s="34">
        <v>144.6</v>
      </c>
      <c r="T7" s="34">
        <v>284.3</v>
      </c>
      <c r="U7" s="34">
        <v>414.3</v>
      </c>
      <c r="V7" s="34">
        <v>533.5</v>
      </c>
      <c r="W7" s="34">
        <v>113.1</v>
      </c>
      <c r="X7" s="34">
        <v>265.89999999999998</v>
      </c>
      <c r="Y7" s="34">
        <v>405.3</v>
      </c>
      <c r="Z7" s="34">
        <v>520.29999999999995</v>
      </c>
      <c r="AA7" s="34">
        <v>117.1</v>
      </c>
      <c r="AB7" s="34">
        <v>234.4</v>
      </c>
      <c r="AC7" s="34">
        <v>385.6</v>
      </c>
      <c r="AD7" s="34">
        <v>483.5</v>
      </c>
      <c r="AE7" s="34">
        <v>103.8</v>
      </c>
      <c r="AF7" s="34">
        <v>201</v>
      </c>
      <c r="AG7" s="34">
        <v>300.2</v>
      </c>
      <c r="AH7" s="34">
        <v>409.7</v>
      </c>
      <c r="AI7" s="34">
        <v>84.4</v>
      </c>
      <c r="AJ7" s="34">
        <v>192.1</v>
      </c>
      <c r="AK7" s="34">
        <v>275</v>
      </c>
      <c r="AL7" s="34">
        <v>423.9</v>
      </c>
      <c r="AM7" s="34">
        <v>147.19999999999999</v>
      </c>
      <c r="AN7" s="34">
        <v>260.3</v>
      </c>
      <c r="AO7" s="34">
        <v>361</v>
      </c>
      <c r="AP7" s="34">
        <v>471.8</v>
      </c>
      <c r="AQ7" s="34">
        <v>95.8</v>
      </c>
      <c r="AR7" s="34"/>
      <c r="AS7" s="34"/>
      <c r="AT7" s="34"/>
      <c r="AU7" s="2"/>
      <c r="AV7" s="2"/>
      <c r="AX7" s="39" t="s">
        <v>1</v>
      </c>
      <c r="AY7" s="36">
        <v>80.5</v>
      </c>
      <c r="AZ7" s="36">
        <v>83.800000000000011</v>
      </c>
      <c r="BA7" s="36">
        <v>50.599999999999994</v>
      </c>
      <c r="BB7" s="36">
        <v>87.799999999999983</v>
      </c>
      <c r="BC7" s="36">
        <v>115</v>
      </c>
      <c r="BD7" s="36">
        <v>74.599999999999994</v>
      </c>
      <c r="BE7" s="36">
        <v>79.289999999999992</v>
      </c>
      <c r="BF7" s="36">
        <v>102.41000000000003</v>
      </c>
      <c r="BG7" s="36">
        <v>119.5</v>
      </c>
      <c r="BH7" s="36">
        <v>155.19999999999999</v>
      </c>
      <c r="BI7" s="36">
        <v>101.10000000000002</v>
      </c>
      <c r="BJ7" s="36">
        <v>112.5</v>
      </c>
      <c r="BK7" s="36">
        <v>111</v>
      </c>
      <c r="BL7" s="36">
        <v>114.80000000000001</v>
      </c>
      <c r="BM7" s="36">
        <v>152.30000000000001</v>
      </c>
      <c r="BN7" s="36">
        <v>133.39999999999998</v>
      </c>
      <c r="BO7" s="36">
        <v>144.6</v>
      </c>
      <c r="BP7" s="36">
        <v>139.70000000000002</v>
      </c>
      <c r="BQ7" s="36">
        <v>130</v>
      </c>
      <c r="BR7" s="36">
        <v>119.19999999999999</v>
      </c>
      <c r="BS7" s="36">
        <v>113.1</v>
      </c>
      <c r="BT7" s="36">
        <v>152.79999999999998</v>
      </c>
      <c r="BU7" s="36">
        <v>139.40000000000003</v>
      </c>
      <c r="BV7" s="36">
        <v>114.99999999999994</v>
      </c>
      <c r="BW7" s="36">
        <v>117.1</v>
      </c>
      <c r="BX7" s="36">
        <v>117.30000000000001</v>
      </c>
      <c r="BY7" s="36">
        <v>151.20000000000002</v>
      </c>
      <c r="BZ7" s="36">
        <v>97.899999999999977</v>
      </c>
      <c r="CA7" s="36">
        <v>103.8</v>
      </c>
      <c r="CB7" s="36">
        <v>97.2</v>
      </c>
      <c r="CC7" s="36">
        <v>99.199999999999989</v>
      </c>
      <c r="CD7" s="36">
        <v>109.5</v>
      </c>
      <c r="CE7" s="36">
        <v>84.4</v>
      </c>
      <c r="CF7" s="36">
        <v>107.69999999999999</v>
      </c>
      <c r="CG7" s="36">
        <v>82.9</v>
      </c>
      <c r="CH7" s="36">
        <v>148.89999999999998</v>
      </c>
      <c r="CI7" s="36">
        <v>147.19999999999999</v>
      </c>
      <c r="CJ7" s="36">
        <v>113.10000000000002</v>
      </c>
      <c r="CK7" s="36">
        <v>100.69999999999999</v>
      </c>
      <c r="CL7" s="36">
        <v>110.80000000000001</v>
      </c>
      <c r="CM7" s="36">
        <v>95.8</v>
      </c>
      <c r="CN7" s="36"/>
      <c r="CO7" s="36"/>
      <c r="CP7" s="36"/>
    </row>
    <row r="8" spans="1:94" s="41" customFormat="1" ht="15" customHeight="1">
      <c r="A8" s="39" t="s">
        <v>81</v>
      </c>
      <c r="B8" s="34">
        <v>285</v>
      </c>
      <c r="C8" s="34">
        <v>107.6</v>
      </c>
      <c r="D8" s="34">
        <v>180.7</v>
      </c>
      <c r="E8" s="34">
        <v>245.4</v>
      </c>
      <c r="F8" s="34">
        <v>335.3</v>
      </c>
      <c r="G8" s="34">
        <v>125.6</v>
      </c>
      <c r="H8" s="34">
        <v>213.8</v>
      </c>
      <c r="I8" s="34">
        <v>293.60000000000002</v>
      </c>
      <c r="J8" s="34">
        <v>414.6</v>
      </c>
      <c r="K8" s="34">
        <v>171</v>
      </c>
      <c r="L8" s="34">
        <v>262.10000000000002</v>
      </c>
      <c r="M8" s="34">
        <v>345.8</v>
      </c>
      <c r="N8" s="34">
        <v>477.8</v>
      </c>
      <c r="O8" s="34">
        <v>96.2</v>
      </c>
      <c r="P8" s="34">
        <v>115.1</v>
      </c>
      <c r="Q8" s="34">
        <v>-21.599999999999994</v>
      </c>
      <c r="R8" s="36">
        <v>-18.8</v>
      </c>
      <c r="S8" s="34">
        <v>53.3</v>
      </c>
      <c r="T8" s="34">
        <v>106.3</v>
      </c>
      <c r="U8" s="34">
        <v>141.30000000000001</v>
      </c>
      <c r="V8" s="34">
        <v>213.5</v>
      </c>
      <c r="W8" s="34">
        <v>43.8</v>
      </c>
      <c r="X8" s="34">
        <v>110.2</v>
      </c>
      <c r="Y8" s="34">
        <v>163.6</v>
      </c>
      <c r="Z8" s="34">
        <v>203</v>
      </c>
      <c r="AA8" s="34">
        <v>73</v>
      </c>
      <c r="AB8" s="34">
        <v>71.8</v>
      </c>
      <c r="AC8" s="34">
        <v>92.9</v>
      </c>
      <c r="AD8" s="34">
        <v>169.5</v>
      </c>
      <c r="AE8" s="34">
        <v>28.1</v>
      </c>
      <c r="AF8" s="34">
        <v>85.8</v>
      </c>
      <c r="AG8" s="36">
        <v>-71</v>
      </c>
      <c r="AH8" s="36">
        <v>-9.5</v>
      </c>
      <c r="AI8" s="36">
        <v>64.099999999999994</v>
      </c>
      <c r="AJ8" s="36">
        <v>131.1</v>
      </c>
      <c r="AK8" s="36">
        <v>174.7</v>
      </c>
      <c r="AL8" s="36">
        <v>263.5</v>
      </c>
      <c r="AM8" s="36">
        <v>55.5</v>
      </c>
      <c r="AN8" s="36">
        <v>123.2</v>
      </c>
      <c r="AO8" s="36">
        <v>133.30000000000001</v>
      </c>
      <c r="AP8" s="36">
        <v>224</v>
      </c>
      <c r="AQ8" s="36">
        <v>82.6</v>
      </c>
      <c r="AR8" s="36"/>
      <c r="AS8" s="36"/>
      <c r="AT8" s="36"/>
      <c r="AU8" s="2"/>
      <c r="AV8" s="2"/>
      <c r="AX8" s="39" t="s">
        <v>81</v>
      </c>
      <c r="AY8" s="36">
        <v>107.6</v>
      </c>
      <c r="AZ8" s="36">
        <v>73.099999999999994</v>
      </c>
      <c r="BA8" s="36">
        <v>64.700000000000017</v>
      </c>
      <c r="BB8" s="36">
        <v>89.9</v>
      </c>
      <c r="BC8" s="36">
        <v>125.6</v>
      </c>
      <c r="BD8" s="36">
        <v>88.200000000000017</v>
      </c>
      <c r="BE8" s="36">
        <v>79.800000000000011</v>
      </c>
      <c r="BF8" s="36">
        <v>121</v>
      </c>
      <c r="BG8" s="36">
        <v>171</v>
      </c>
      <c r="BH8" s="36">
        <v>91.100000000000023</v>
      </c>
      <c r="BI8" s="36">
        <v>83.699999999999989</v>
      </c>
      <c r="BJ8" s="36">
        <v>132</v>
      </c>
      <c r="BK8" s="36">
        <v>96.2</v>
      </c>
      <c r="BL8" s="36">
        <v>18.899999999999991</v>
      </c>
      <c r="BM8" s="36">
        <v>-136.69999999999999</v>
      </c>
      <c r="BN8" s="36">
        <v>2.7999999999999936</v>
      </c>
      <c r="BO8" s="36">
        <v>53.3</v>
      </c>
      <c r="BP8" s="36">
        <v>53</v>
      </c>
      <c r="BQ8" s="36">
        <v>35.000000000000014</v>
      </c>
      <c r="BR8" s="36">
        <v>72.199999999999989</v>
      </c>
      <c r="BS8" s="36">
        <v>43.8</v>
      </c>
      <c r="BT8" s="36">
        <v>66.400000000000006</v>
      </c>
      <c r="BU8" s="36">
        <v>53.399999999999991</v>
      </c>
      <c r="BV8" s="36">
        <v>39.400000000000006</v>
      </c>
      <c r="BW8" s="36">
        <v>73</v>
      </c>
      <c r="BX8" s="36">
        <v>-1.2000000000000028</v>
      </c>
      <c r="BY8" s="36">
        <v>21.100000000000009</v>
      </c>
      <c r="BZ8" s="36">
        <v>76.599999999999994</v>
      </c>
      <c r="CA8" s="36">
        <v>28.1</v>
      </c>
      <c r="CB8" s="36">
        <v>57.699999999999996</v>
      </c>
      <c r="CC8" s="36">
        <v>-156.80000000000001</v>
      </c>
      <c r="CD8" s="36">
        <v>61.5</v>
      </c>
      <c r="CE8" s="36">
        <v>64.099999999999994</v>
      </c>
      <c r="CF8" s="36">
        <v>67</v>
      </c>
      <c r="CG8" s="36">
        <v>43.599999999999994</v>
      </c>
      <c r="CH8" s="36">
        <v>88.800000000000011</v>
      </c>
      <c r="CI8" s="36">
        <v>55.5</v>
      </c>
      <c r="CJ8" s="36">
        <v>67.7</v>
      </c>
      <c r="CK8" s="36">
        <v>10.100000000000009</v>
      </c>
      <c r="CL8" s="36">
        <v>90.699999999999989</v>
      </c>
      <c r="CM8" s="36">
        <v>82.6</v>
      </c>
      <c r="CN8" s="36"/>
      <c r="CO8" s="36"/>
      <c r="CP8" s="36"/>
    </row>
    <row r="9" spans="1:94" s="41" customFormat="1" ht="15" customHeight="1">
      <c r="A9" s="42" t="s">
        <v>2</v>
      </c>
      <c r="B9" s="35">
        <v>1197.4000000000001</v>
      </c>
      <c r="C9" s="35">
        <v>499.1</v>
      </c>
      <c r="D9" s="35">
        <v>859.60000000000014</v>
      </c>
      <c r="E9" s="35">
        <v>1187.5</v>
      </c>
      <c r="F9" s="35">
        <v>1602</v>
      </c>
      <c r="G9" s="35">
        <v>579.74</v>
      </c>
      <c r="H9" s="35">
        <v>937.8</v>
      </c>
      <c r="I9" s="35">
        <v>1322.1100000000001</v>
      </c>
      <c r="J9" s="35">
        <v>1607.2999999999997</v>
      </c>
      <c r="K9" s="35">
        <v>685.2</v>
      </c>
      <c r="L9" s="35">
        <v>1208.7</v>
      </c>
      <c r="M9" s="35">
        <v>1607.2</v>
      </c>
      <c r="N9" s="35">
        <v>1925.1</v>
      </c>
      <c r="O9" s="35">
        <v>593.70000000000005</v>
      </c>
      <c r="P9" s="35">
        <v>939.3</v>
      </c>
      <c r="Q9" s="35">
        <v>1276.7000000000003</v>
      </c>
      <c r="R9" s="35">
        <v>1600.5</v>
      </c>
      <c r="S9" s="35">
        <v>678.1</v>
      </c>
      <c r="T9" s="35">
        <v>1145.3</v>
      </c>
      <c r="U9" s="35">
        <v>1599.8999999999999</v>
      </c>
      <c r="V9" s="35">
        <v>1818.9</v>
      </c>
      <c r="W9" s="35">
        <v>496.90000000000003</v>
      </c>
      <c r="X9" s="35">
        <v>1018.9</v>
      </c>
      <c r="Y9" s="35">
        <v>1554.3</v>
      </c>
      <c r="Z9" s="35">
        <v>1982.8</v>
      </c>
      <c r="AA9" s="35">
        <v>475.70000000000005</v>
      </c>
      <c r="AB9" s="35">
        <v>973.3</v>
      </c>
      <c r="AC9" s="35">
        <v>1537.4</v>
      </c>
      <c r="AD9" s="35">
        <v>1989.6</v>
      </c>
      <c r="AE9" s="35">
        <v>454.40000000000003</v>
      </c>
      <c r="AF9" s="35">
        <v>916.3</v>
      </c>
      <c r="AG9" s="35">
        <v>1199.4000000000001</v>
      </c>
      <c r="AH9" s="35">
        <v>1628.4</v>
      </c>
      <c r="AI9" s="35">
        <v>421.9</v>
      </c>
      <c r="AJ9" s="35">
        <v>875.00000000000011</v>
      </c>
      <c r="AK9" s="35">
        <v>1268.4000000000001</v>
      </c>
      <c r="AL9" s="35">
        <v>1819.4</v>
      </c>
      <c r="AM9" s="35">
        <v>525.40000000000009</v>
      </c>
      <c r="AN9" s="35">
        <v>1014.2</v>
      </c>
      <c r="AO9" s="35">
        <v>1515.6</v>
      </c>
      <c r="AP9" s="35">
        <v>2045.3999999999999</v>
      </c>
      <c r="AQ9" s="35">
        <v>507.1</v>
      </c>
      <c r="AR9" s="35"/>
      <c r="AS9" s="35"/>
      <c r="AT9" s="35"/>
      <c r="AU9" s="2"/>
      <c r="AV9" s="2"/>
      <c r="AX9" s="42" t="s">
        <v>2</v>
      </c>
      <c r="AY9" s="37">
        <v>499.1</v>
      </c>
      <c r="AZ9" s="37">
        <v>360.50000000000011</v>
      </c>
      <c r="BA9" s="37">
        <v>327.89999999999986</v>
      </c>
      <c r="BB9" s="37">
        <v>414.5</v>
      </c>
      <c r="BC9" s="37">
        <v>579.74</v>
      </c>
      <c r="BD9" s="37">
        <v>358.05999999999995</v>
      </c>
      <c r="BE9" s="37">
        <v>384.31000000000017</v>
      </c>
      <c r="BF9" s="37">
        <v>460.48999999999978</v>
      </c>
      <c r="BG9" s="37">
        <v>685.2</v>
      </c>
      <c r="BH9" s="37">
        <v>523.5</v>
      </c>
      <c r="BI9" s="37">
        <v>398.5</v>
      </c>
      <c r="BJ9" s="37">
        <v>490.29999999999995</v>
      </c>
      <c r="BK9" s="37">
        <v>593.70000000000005</v>
      </c>
      <c r="BL9" s="37">
        <v>345.59999999999991</v>
      </c>
      <c r="BM9" s="37">
        <v>337.40000000000032</v>
      </c>
      <c r="BN9" s="37">
        <v>498.89999999999986</v>
      </c>
      <c r="BO9" s="37">
        <v>678.1</v>
      </c>
      <c r="BP9" s="37">
        <v>467.19999999999993</v>
      </c>
      <c r="BQ9" s="37">
        <v>454.59999999999991</v>
      </c>
      <c r="BR9" s="37">
        <v>219.00000000000023</v>
      </c>
      <c r="BS9" s="35">
        <v>496.90000000000003</v>
      </c>
      <c r="BT9" s="35">
        <v>522</v>
      </c>
      <c r="BU9" s="35">
        <v>535.4</v>
      </c>
      <c r="BV9" s="35">
        <v>428.5</v>
      </c>
      <c r="BW9" s="35">
        <v>475.70000000000005</v>
      </c>
      <c r="BX9" s="35">
        <v>497.59999999999991</v>
      </c>
      <c r="BY9" s="35">
        <v>564.10000000000014</v>
      </c>
      <c r="BZ9" s="35">
        <v>452.19999999999982</v>
      </c>
      <c r="CA9" s="35">
        <v>454.40000000000003</v>
      </c>
      <c r="CB9" s="35">
        <v>461.89999999999992</v>
      </c>
      <c r="CC9" s="35">
        <v>283.10000000000014</v>
      </c>
      <c r="CD9" s="35">
        <v>429</v>
      </c>
      <c r="CE9" s="35">
        <v>421.9</v>
      </c>
      <c r="CF9" s="35">
        <v>453.10000000000014</v>
      </c>
      <c r="CG9" s="35">
        <v>393.4</v>
      </c>
      <c r="CH9" s="35">
        <v>551</v>
      </c>
      <c r="CI9" s="35">
        <v>525.40000000000009</v>
      </c>
      <c r="CJ9" s="35">
        <v>488.79999999999995</v>
      </c>
      <c r="CK9" s="35">
        <v>501.39999999999986</v>
      </c>
      <c r="CL9" s="35">
        <v>529.79999999999995</v>
      </c>
      <c r="CM9" s="35">
        <v>507.1</v>
      </c>
      <c r="CN9" s="35"/>
      <c r="CO9" s="35"/>
      <c r="CP9" s="35"/>
    </row>
    <row r="10" spans="1:94" s="41" customFormat="1" ht="15" customHeight="1">
      <c r="A10" s="44" t="s">
        <v>3</v>
      </c>
      <c r="B10" s="36">
        <v>-200.7</v>
      </c>
      <c r="C10" s="36">
        <v>-47</v>
      </c>
      <c r="D10" s="36">
        <v>-95</v>
      </c>
      <c r="E10" s="36">
        <v>-141.30000000000001</v>
      </c>
      <c r="F10" s="36">
        <v>-208.7</v>
      </c>
      <c r="G10" s="36">
        <v>-51.8</v>
      </c>
      <c r="H10" s="36">
        <v>-103.1</v>
      </c>
      <c r="I10" s="36">
        <v>-153.56</v>
      </c>
      <c r="J10" s="36">
        <v>-236.4</v>
      </c>
      <c r="K10" s="36">
        <v>-72.099999999999994</v>
      </c>
      <c r="L10" s="36">
        <v>-147.9</v>
      </c>
      <c r="M10" s="36">
        <v>-228.2</v>
      </c>
      <c r="N10" s="36">
        <v>-320.8</v>
      </c>
      <c r="O10" s="36">
        <v>-87.5</v>
      </c>
      <c r="P10" s="36">
        <v>-169.1</v>
      </c>
      <c r="Q10" s="36">
        <v>-250.3</v>
      </c>
      <c r="R10" s="36">
        <v>-369.6</v>
      </c>
      <c r="S10" s="36">
        <v>-98</v>
      </c>
      <c r="T10" s="36">
        <v>-203.89999999999998</v>
      </c>
      <c r="U10" s="36">
        <v>-299</v>
      </c>
      <c r="V10" s="36">
        <v>-387.90000000000003</v>
      </c>
      <c r="W10" s="36">
        <v>-101.3</v>
      </c>
      <c r="X10" s="36">
        <v>-211.4</v>
      </c>
      <c r="Y10" s="36">
        <v>-318.2</v>
      </c>
      <c r="Z10" s="36">
        <v>-418.8</v>
      </c>
      <c r="AA10" s="36">
        <v>-100.8</v>
      </c>
      <c r="AB10" s="36">
        <v>-201.3</v>
      </c>
      <c r="AC10" s="36">
        <v>-300.89999999999998</v>
      </c>
      <c r="AD10" s="36">
        <v>-393.3</v>
      </c>
      <c r="AE10" s="36">
        <v>-94</v>
      </c>
      <c r="AF10" s="36">
        <v>-194.4</v>
      </c>
      <c r="AG10" s="36">
        <v>-291.60000000000002</v>
      </c>
      <c r="AH10" s="36">
        <v>-379.5</v>
      </c>
      <c r="AI10" s="36">
        <v>-85.1</v>
      </c>
      <c r="AJ10" s="36">
        <v>-179</v>
      </c>
      <c r="AK10" s="36">
        <v>-273.60000000000002</v>
      </c>
      <c r="AL10" s="36">
        <v>-379</v>
      </c>
      <c r="AM10" s="36">
        <v>-92.3</v>
      </c>
      <c r="AN10" s="36">
        <v>-192.9</v>
      </c>
      <c r="AO10" s="36">
        <v>-299.5</v>
      </c>
      <c r="AP10" s="36">
        <v>-419.3</v>
      </c>
      <c r="AQ10" s="36">
        <v>-98.1</v>
      </c>
      <c r="AR10" s="36"/>
      <c r="AS10" s="36"/>
      <c r="AT10" s="36"/>
      <c r="AU10" s="2"/>
      <c r="AV10" s="2"/>
      <c r="AX10" s="44" t="s">
        <v>3</v>
      </c>
      <c r="AY10" s="36">
        <v>-47</v>
      </c>
      <c r="AZ10" s="36">
        <v>-48</v>
      </c>
      <c r="BA10" s="36">
        <v>-46.300000000000011</v>
      </c>
      <c r="BB10" s="36">
        <v>-67.399999999999977</v>
      </c>
      <c r="BC10" s="36">
        <v>-51.8</v>
      </c>
      <c r="BD10" s="36">
        <v>-51.3</v>
      </c>
      <c r="BE10" s="36">
        <v>-50.460000000000008</v>
      </c>
      <c r="BF10" s="36">
        <v>-82.84</v>
      </c>
      <c r="BG10" s="36">
        <v>-72.099999999999994</v>
      </c>
      <c r="BH10" s="36">
        <v>-75.800000000000011</v>
      </c>
      <c r="BI10" s="36">
        <v>-80.299999999999983</v>
      </c>
      <c r="BJ10" s="36">
        <v>-92.600000000000023</v>
      </c>
      <c r="BK10" s="36">
        <v>-87.5</v>
      </c>
      <c r="BL10" s="36">
        <v>-81.599999999999994</v>
      </c>
      <c r="BM10" s="36">
        <v>-81.200000000000017</v>
      </c>
      <c r="BN10" s="36">
        <v>-119.30000000000001</v>
      </c>
      <c r="BO10" s="36">
        <v>-98</v>
      </c>
      <c r="BP10" s="36">
        <v>-105.89999999999998</v>
      </c>
      <c r="BQ10" s="36">
        <v>-95.100000000000023</v>
      </c>
      <c r="BR10" s="36">
        <v>-88.900000000000034</v>
      </c>
      <c r="BS10" s="36">
        <v>-101.3</v>
      </c>
      <c r="BT10" s="36">
        <v>-110.10000000000001</v>
      </c>
      <c r="BU10" s="36">
        <v>-106.79999999999998</v>
      </c>
      <c r="BV10" s="36">
        <v>-100.60000000000002</v>
      </c>
      <c r="BW10" s="36">
        <v>-100.8</v>
      </c>
      <c r="BX10" s="36">
        <v>-100.50000000000001</v>
      </c>
      <c r="BY10" s="36">
        <v>-99.599999999999966</v>
      </c>
      <c r="BZ10" s="36">
        <v>-92.400000000000034</v>
      </c>
      <c r="CA10" s="36">
        <v>-94</v>
      </c>
      <c r="CB10" s="36">
        <v>-100.4</v>
      </c>
      <c r="CC10" s="36">
        <v>-97.200000000000017</v>
      </c>
      <c r="CD10" s="36">
        <v>-87.899999999999977</v>
      </c>
      <c r="CE10" s="36">
        <v>-85.1</v>
      </c>
      <c r="CF10" s="36">
        <v>-93.9</v>
      </c>
      <c r="CG10" s="36">
        <v>-94.600000000000023</v>
      </c>
      <c r="CH10" s="36">
        <v>-105.39999999999998</v>
      </c>
      <c r="CI10" s="36">
        <v>-92.3</v>
      </c>
      <c r="CJ10" s="36">
        <v>-100.60000000000001</v>
      </c>
      <c r="CK10" s="36">
        <v>-106.6</v>
      </c>
      <c r="CL10" s="36">
        <v>-119.80000000000001</v>
      </c>
      <c r="CM10" s="36">
        <v>-98.1</v>
      </c>
      <c r="CN10" s="36"/>
      <c r="CO10" s="36"/>
      <c r="CP10" s="36"/>
    </row>
    <row r="11" spans="1:94" s="41" customFormat="1" ht="15" customHeight="1">
      <c r="A11" s="44" t="s">
        <v>4</v>
      </c>
      <c r="B11" s="36">
        <v>-156.30000000000001</v>
      </c>
      <c r="C11" s="36">
        <v>-34.1</v>
      </c>
      <c r="D11" s="36">
        <v>-83.7</v>
      </c>
      <c r="E11" s="36">
        <v>-122</v>
      </c>
      <c r="F11" s="36">
        <v>-184.7</v>
      </c>
      <c r="G11" s="36">
        <v>-39.1</v>
      </c>
      <c r="H11" s="36">
        <v>-91.4</v>
      </c>
      <c r="I11" s="36">
        <v>-135.49</v>
      </c>
      <c r="J11" s="36">
        <v>-194</v>
      </c>
      <c r="K11" s="36">
        <v>-54.9</v>
      </c>
      <c r="L11" s="36">
        <v>-146.69999999999999</v>
      </c>
      <c r="M11" s="36">
        <v>-220.1</v>
      </c>
      <c r="N11" s="36">
        <v>-319</v>
      </c>
      <c r="O11" s="36">
        <v>-71.8</v>
      </c>
      <c r="P11" s="36">
        <v>-170</v>
      </c>
      <c r="Q11" s="36">
        <v>-265.39999999999998</v>
      </c>
      <c r="R11" s="36">
        <v>-360</v>
      </c>
      <c r="S11" s="36">
        <v>-83.8</v>
      </c>
      <c r="T11" s="36">
        <v>-190.5</v>
      </c>
      <c r="U11" s="36">
        <v>-289</v>
      </c>
      <c r="V11" s="36">
        <v>-385</v>
      </c>
      <c r="W11" s="36">
        <v>-86.7</v>
      </c>
      <c r="X11" s="36">
        <v>-195.79999999999998</v>
      </c>
      <c r="Y11" s="36">
        <v>-294.89999999999998</v>
      </c>
      <c r="Z11" s="36">
        <v>-405.1</v>
      </c>
      <c r="AA11" s="36">
        <v>-95.8</v>
      </c>
      <c r="AB11" s="36">
        <v>-197.9</v>
      </c>
      <c r="AC11" s="36">
        <v>-294.2</v>
      </c>
      <c r="AD11" s="36">
        <v>-395.7</v>
      </c>
      <c r="AE11" s="36">
        <v>-79.7</v>
      </c>
      <c r="AF11" s="36">
        <v>-181.2</v>
      </c>
      <c r="AG11" s="36">
        <v>-269.89999999999998</v>
      </c>
      <c r="AH11" s="36">
        <v>-372.9</v>
      </c>
      <c r="AI11" s="36">
        <v>-83.5</v>
      </c>
      <c r="AJ11" s="36">
        <v>-191</v>
      </c>
      <c r="AK11" s="36">
        <v>-289.39999999999998</v>
      </c>
      <c r="AL11" s="36">
        <v>-412.4</v>
      </c>
      <c r="AM11" s="36">
        <v>-93.1</v>
      </c>
      <c r="AN11" s="36">
        <v>-199.5</v>
      </c>
      <c r="AO11" s="36">
        <v>-304.39999999999998</v>
      </c>
      <c r="AP11" s="36">
        <v>-427.9</v>
      </c>
      <c r="AQ11" s="36">
        <v>-98.7</v>
      </c>
      <c r="AR11" s="36"/>
      <c r="AS11" s="36"/>
      <c r="AT11" s="36"/>
      <c r="AU11" s="2"/>
      <c r="AV11" s="2"/>
      <c r="AX11" s="44" t="s">
        <v>4</v>
      </c>
      <c r="AY11" s="36">
        <v>-34.1</v>
      </c>
      <c r="AZ11" s="36">
        <v>-49.6</v>
      </c>
      <c r="BA11" s="36">
        <v>-38.299999999999997</v>
      </c>
      <c r="BB11" s="36">
        <v>-62.699999999999989</v>
      </c>
      <c r="BC11" s="36">
        <v>-39.1</v>
      </c>
      <c r="BD11" s="36">
        <v>-52.300000000000004</v>
      </c>
      <c r="BE11" s="36">
        <v>-44.09</v>
      </c>
      <c r="BF11" s="36">
        <v>-58.509999999999991</v>
      </c>
      <c r="BG11" s="36">
        <v>-54.9</v>
      </c>
      <c r="BH11" s="36">
        <v>-91.799999999999983</v>
      </c>
      <c r="BI11" s="36">
        <v>-73.400000000000006</v>
      </c>
      <c r="BJ11" s="36">
        <v>-98.9</v>
      </c>
      <c r="BK11" s="36">
        <v>-71.8</v>
      </c>
      <c r="BL11" s="36">
        <v>-98.2</v>
      </c>
      <c r="BM11" s="36">
        <v>-95.399999999999977</v>
      </c>
      <c r="BN11" s="36">
        <v>-94.600000000000023</v>
      </c>
      <c r="BO11" s="36">
        <v>-83.8</v>
      </c>
      <c r="BP11" s="36">
        <v>-106.7</v>
      </c>
      <c r="BQ11" s="36">
        <v>-98.5</v>
      </c>
      <c r="BR11" s="36">
        <v>-96</v>
      </c>
      <c r="BS11" s="36">
        <v>-86.7</v>
      </c>
      <c r="BT11" s="36">
        <v>-109.09999999999998</v>
      </c>
      <c r="BU11" s="36">
        <v>-99.1</v>
      </c>
      <c r="BV11" s="36">
        <v>-110.20000000000005</v>
      </c>
      <c r="BW11" s="36">
        <v>-95.8</v>
      </c>
      <c r="BX11" s="36">
        <v>-102.10000000000001</v>
      </c>
      <c r="BY11" s="36">
        <v>-96.299999999999983</v>
      </c>
      <c r="BZ11" s="36">
        <v>-101.5</v>
      </c>
      <c r="CA11" s="36">
        <v>-79.7</v>
      </c>
      <c r="CB11" s="36">
        <v>-101.49999999999999</v>
      </c>
      <c r="CC11" s="36">
        <v>-88.699999999999989</v>
      </c>
      <c r="CD11" s="36">
        <v>-103</v>
      </c>
      <c r="CE11" s="36">
        <v>-83.5</v>
      </c>
      <c r="CF11" s="36">
        <v>-107.5</v>
      </c>
      <c r="CG11" s="36">
        <v>-98.399999999999977</v>
      </c>
      <c r="CH11" s="36">
        <v>-123</v>
      </c>
      <c r="CI11" s="36">
        <v>-93.1</v>
      </c>
      <c r="CJ11" s="36">
        <v>-106.4</v>
      </c>
      <c r="CK11" s="36">
        <v>-104.89999999999998</v>
      </c>
      <c r="CL11" s="36">
        <v>-123.5</v>
      </c>
      <c r="CM11" s="36">
        <v>-98.7</v>
      </c>
      <c r="CN11" s="36"/>
      <c r="CO11" s="36"/>
      <c r="CP11" s="36"/>
    </row>
    <row r="12" spans="1:94" s="41" customFormat="1" ht="15" customHeight="1">
      <c r="A12" s="42" t="s">
        <v>5</v>
      </c>
      <c r="B12" s="37">
        <v>-357</v>
      </c>
      <c r="C12" s="37">
        <v>-81.099999999999994</v>
      </c>
      <c r="D12" s="37">
        <v>-178.7</v>
      </c>
      <c r="E12" s="37">
        <v>-263.3</v>
      </c>
      <c r="F12" s="37">
        <v>-393.4</v>
      </c>
      <c r="G12" s="37">
        <v>-90.9</v>
      </c>
      <c r="H12" s="37">
        <v>-194.5</v>
      </c>
      <c r="I12" s="37">
        <v>-289.05</v>
      </c>
      <c r="J12" s="37">
        <v>-430.4</v>
      </c>
      <c r="K12" s="37">
        <v>-127</v>
      </c>
      <c r="L12" s="37">
        <v>-294.60000000000002</v>
      </c>
      <c r="M12" s="37">
        <v>-448.29999999999995</v>
      </c>
      <c r="N12" s="37">
        <v>-639.79999999999995</v>
      </c>
      <c r="O12" s="37">
        <v>-159.30000000000001</v>
      </c>
      <c r="P12" s="37">
        <v>-339.1</v>
      </c>
      <c r="Q12" s="37">
        <v>-515.70000000000005</v>
      </c>
      <c r="R12" s="37">
        <v>-729.6</v>
      </c>
      <c r="S12" s="37">
        <v>-181.8</v>
      </c>
      <c r="T12" s="37">
        <v>-394.4</v>
      </c>
      <c r="U12" s="37">
        <v>-588</v>
      </c>
      <c r="V12" s="37">
        <v>-772.90000000000009</v>
      </c>
      <c r="W12" s="37">
        <v>-188</v>
      </c>
      <c r="X12" s="37">
        <v>-407.2</v>
      </c>
      <c r="Y12" s="37">
        <v>-613.09999999999991</v>
      </c>
      <c r="Z12" s="37">
        <v>-823.90000000000009</v>
      </c>
      <c r="AA12" s="37">
        <v>-196.6</v>
      </c>
      <c r="AB12" s="37">
        <v>-399.20000000000005</v>
      </c>
      <c r="AC12" s="37">
        <v>-595.09999999999991</v>
      </c>
      <c r="AD12" s="37">
        <v>-789</v>
      </c>
      <c r="AE12" s="37">
        <v>-173.7</v>
      </c>
      <c r="AF12" s="37">
        <v>-375.6</v>
      </c>
      <c r="AG12" s="37">
        <v>-561.5</v>
      </c>
      <c r="AH12" s="37">
        <v>-752.4</v>
      </c>
      <c r="AI12" s="37">
        <v>-168.6</v>
      </c>
      <c r="AJ12" s="37">
        <v>-370</v>
      </c>
      <c r="AK12" s="37">
        <v>-563</v>
      </c>
      <c r="AL12" s="37">
        <v>-791.4</v>
      </c>
      <c r="AM12" s="37">
        <v>-185.39999999999998</v>
      </c>
      <c r="AN12" s="37">
        <v>-392.4</v>
      </c>
      <c r="AO12" s="37">
        <v>-603.9</v>
      </c>
      <c r="AP12" s="37">
        <v>-847.2</v>
      </c>
      <c r="AQ12" s="37">
        <v>-196.8</v>
      </c>
      <c r="AR12" s="37"/>
      <c r="AS12" s="37"/>
      <c r="AT12" s="37"/>
      <c r="AU12" s="2"/>
      <c r="AV12" s="2"/>
      <c r="AX12" s="42" t="s">
        <v>5</v>
      </c>
      <c r="AY12" s="37">
        <v>-81.099999999999994</v>
      </c>
      <c r="AZ12" s="37">
        <v>-97.6</v>
      </c>
      <c r="BA12" s="37">
        <v>-84.600000000000023</v>
      </c>
      <c r="BB12" s="37">
        <v>-130.09999999999997</v>
      </c>
      <c r="BC12" s="37">
        <v>-90.9</v>
      </c>
      <c r="BD12" s="37">
        <v>-103.6</v>
      </c>
      <c r="BE12" s="37">
        <v>-94.550000000000011</v>
      </c>
      <c r="BF12" s="37">
        <v>-141.34999999999997</v>
      </c>
      <c r="BG12" s="37">
        <v>-127</v>
      </c>
      <c r="BH12" s="37">
        <v>-167.60000000000002</v>
      </c>
      <c r="BI12" s="37">
        <v>-153.69999999999993</v>
      </c>
      <c r="BJ12" s="37">
        <v>-191.5</v>
      </c>
      <c r="BK12" s="37">
        <v>-159.30000000000001</v>
      </c>
      <c r="BL12" s="37">
        <v>-179.8</v>
      </c>
      <c r="BM12" s="37">
        <v>-176.60000000000002</v>
      </c>
      <c r="BN12" s="37">
        <v>-213.89999999999998</v>
      </c>
      <c r="BO12" s="37">
        <v>-181.8</v>
      </c>
      <c r="BP12" s="37">
        <v>-212.59999999999997</v>
      </c>
      <c r="BQ12" s="37">
        <v>-193.60000000000002</v>
      </c>
      <c r="BR12" s="37">
        <v>-184.90000000000003</v>
      </c>
      <c r="BS12" s="37">
        <v>-188</v>
      </c>
      <c r="BT12" s="37">
        <v>-219.2</v>
      </c>
      <c r="BU12" s="37">
        <v>-205.89999999999992</v>
      </c>
      <c r="BV12" s="37">
        <v>-210.80000000000018</v>
      </c>
      <c r="BW12" s="37">
        <v>-196.6</v>
      </c>
      <c r="BX12" s="37">
        <v>-202.60000000000005</v>
      </c>
      <c r="BY12" s="37">
        <v>-195.89999999999986</v>
      </c>
      <c r="BZ12" s="37">
        <v>-193.90000000000009</v>
      </c>
      <c r="CA12" s="37">
        <v>-173.7</v>
      </c>
      <c r="CB12" s="37">
        <v>-201.90000000000003</v>
      </c>
      <c r="CC12" s="37">
        <v>-185.89999999999998</v>
      </c>
      <c r="CD12" s="37">
        <v>-190.89999999999998</v>
      </c>
      <c r="CE12" s="37">
        <v>-168.6</v>
      </c>
      <c r="CF12" s="37">
        <v>-201.4</v>
      </c>
      <c r="CG12" s="37">
        <v>-193</v>
      </c>
      <c r="CH12" s="37">
        <v>-228.39999999999998</v>
      </c>
      <c r="CI12" s="37">
        <v>-185.39999999999998</v>
      </c>
      <c r="CJ12" s="37">
        <v>-207</v>
      </c>
      <c r="CK12" s="37">
        <v>-211.5</v>
      </c>
      <c r="CL12" s="37">
        <v>-243.30000000000007</v>
      </c>
      <c r="CM12" s="37">
        <v>-196.8</v>
      </c>
      <c r="CN12" s="37"/>
      <c r="CO12" s="37"/>
      <c r="CP12" s="37"/>
    </row>
    <row r="13" spans="1:94" s="49" customFormat="1" ht="15" customHeight="1">
      <c r="A13" s="93" t="s">
        <v>195</v>
      </c>
      <c r="B13" s="36"/>
      <c r="C13" s="36"/>
      <c r="D13" s="36"/>
      <c r="E13" s="36"/>
      <c r="F13" s="36"/>
      <c r="G13" s="36"/>
      <c r="H13" s="36"/>
      <c r="I13" s="36"/>
      <c r="J13" s="36">
        <v>175.3</v>
      </c>
      <c r="K13" s="36"/>
      <c r="L13" s="36"/>
      <c r="M13" s="36"/>
      <c r="N13" s="36">
        <v>172.4</v>
      </c>
      <c r="O13" s="36"/>
      <c r="P13" s="36"/>
      <c r="Q13" s="36"/>
      <c r="R13" s="36">
        <v>175.1</v>
      </c>
      <c r="S13" s="36"/>
      <c r="T13" s="36"/>
      <c r="U13" s="36"/>
      <c r="V13" s="36">
        <v>198.9</v>
      </c>
      <c r="W13" s="36">
        <v>1.8</v>
      </c>
      <c r="X13" s="36">
        <v>15.1</v>
      </c>
      <c r="Y13" s="36">
        <v>11.9</v>
      </c>
      <c r="Z13" s="36">
        <v>19.5</v>
      </c>
      <c r="AA13" s="36">
        <v>-15.8</v>
      </c>
      <c r="AB13" s="36">
        <v>-37.799999999999997</v>
      </c>
      <c r="AC13" s="36">
        <v>-56.1</v>
      </c>
      <c r="AD13" s="36">
        <v>32.4</v>
      </c>
      <c r="AE13" s="36">
        <v>-6.1</v>
      </c>
      <c r="AF13" s="36">
        <v>-9.9</v>
      </c>
      <c r="AG13" s="36">
        <v>-11.099999999999998</v>
      </c>
      <c r="AH13" s="199">
        <v>16.7</v>
      </c>
      <c r="AI13" s="36">
        <v>79.8</v>
      </c>
      <c r="AJ13" s="36">
        <v>152.5</v>
      </c>
      <c r="AK13" s="36">
        <v>221.3</v>
      </c>
      <c r="AL13" s="36">
        <v>242.5</v>
      </c>
      <c r="AM13" s="36">
        <v>4.5</v>
      </c>
      <c r="AN13" s="36">
        <v>15.9</v>
      </c>
      <c r="AO13" s="36">
        <v>117.5</v>
      </c>
      <c r="AP13" s="36">
        <v>125.6</v>
      </c>
      <c r="AQ13" s="36">
        <v>88.5</v>
      </c>
      <c r="AR13" s="36"/>
      <c r="AS13" s="36"/>
      <c r="AT13" s="36"/>
      <c r="AU13" s="2"/>
      <c r="AV13" s="2"/>
      <c r="AX13" s="93" t="s">
        <v>195</v>
      </c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>
        <v>1.8</v>
      </c>
      <c r="BT13" s="36">
        <v>13.299999999999999</v>
      </c>
      <c r="BU13" s="36">
        <v>-3.1999999999999993</v>
      </c>
      <c r="BV13" s="36">
        <v>7.6</v>
      </c>
      <c r="BW13" s="36">
        <v>-15.8</v>
      </c>
      <c r="BX13" s="36">
        <v>-21.999999999999996</v>
      </c>
      <c r="BY13" s="36">
        <v>-18.300000000000004</v>
      </c>
      <c r="BZ13" s="36">
        <v>88.5</v>
      </c>
      <c r="CA13" s="36">
        <v>-6.1</v>
      </c>
      <c r="CB13" s="36">
        <v>-3.8000000000000007</v>
      </c>
      <c r="CC13" s="36">
        <v>-1.1999999999999975</v>
      </c>
      <c r="CD13" s="36">
        <v>27.799999999999997</v>
      </c>
      <c r="CE13" s="36">
        <v>79.8</v>
      </c>
      <c r="CF13" s="36">
        <v>72.7</v>
      </c>
      <c r="CG13" s="36">
        <v>68.800000000000011</v>
      </c>
      <c r="CH13" s="36">
        <v>21.199999999999989</v>
      </c>
      <c r="CI13" s="36">
        <v>4.5</v>
      </c>
      <c r="CJ13" s="36">
        <v>11.4</v>
      </c>
      <c r="CK13" s="36">
        <v>101.6</v>
      </c>
      <c r="CL13" s="36">
        <v>8.0999999999999943</v>
      </c>
      <c r="CM13" s="36">
        <v>88.5</v>
      </c>
      <c r="CN13" s="36"/>
      <c r="CO13" s="36"/>
      <c r="CP13" s="36"/>
    </row>
    <row r="14" spans="1:94" s="41" customFormat="1" ht="15" customHeight="1">
      <c r="A14" s="39" t="s">
        <v>6</v>
      </c>
      <c r="B14" s="36">
        <v>-92.1</v>
      </c>
      <c r="C14" s="36">
        <v>-25</v>
      </c>
      <c r="D14" s="36">
        <v>-51.5</v>
      </c>
      <c r="E14" s="36">
        <v>-84.1</v>
      </c>
      <c r="F14" s="36">
        <v>-119.4</v>
      </c>
      <c r="G14" s="36">
        <v>-33.6</v>
      </c>
      <c r="H14" s="36">
        <v>-78.2</v>
      </c>
      <c r="I14" s="36">
        <v>-116.77</v>
      </c>
      <c r="J14" s="36">
        <v>-165</v>
      </c>
      <c r="K14" s="36">
        <v>-62.3</v>
      </c>
      <c r="L14" s="36">
        <v>-129.30000000000001</v>
      </c>
      <c r="M14" s="36">
        <v>-190.5</v>
      </c>
      <c r="N14" s="36">
        <v>-273.7</v>
      </c>
      <c r="O14" s="36">
        <v>-75.900000000000006</v>
      </c>
      <c r="P14" s="36">
        <v>-207.1</v>
      </c>
      <c r="Q14" s="36">
        <v>-329.5</v>
      </c>
      <c r="R14" s="36">
        <v>-503.8</v>
      </c>
      <c r="S14" s="36">
        <v>-140.9</v>
      </c>
      <c r="T14" s="36">
        <v>-270.39999999999998</v>
      </c>
      <c r="U14" s="36">
        <v>-392.3</v>
      </c>
      <c r="V14" s="36">
        <v>-516.79999999999995</v>
      </c>
      <c r="W14" s="36">
        <v>-112.3</v>
      </c>
      <c r="X14" s="36">
        <v>-219.4</v>
      </c>
      <c r="Y14" s="36">
        <v>-320.89999999999998</v>
      </c>
      <c r="Z14" s="36">
        <v>-349.1</v>
      </c>
      <c r="AA14" s="36">
        <v>-102.8</v>
      </c>
      <c r="AB14" s="36">
        <v>-212.3</v>
      </c>
      <c r="AC14" s="36">
        <v>-326.8</v>
      </c>
      <c r="AD14" s="36">
        <v>-468.3</v>
      </c>
      <c r="AE14" s="36">
        <v>-111.39999999999999</v>
      </c>
      <c r="AF14" s="36">
        <v>-232.8</v>
      </c>
      <c r="AG14" s="36">
        <v>-363.7</v>
      </c>
      <c r="AH14" s="36">
        <v>-506.5</v>
      </c>
      <c r="AI14" s="36">
        <v>-128.89999999999998</v>
      </c>
      <c r="AJ14" s="36">
        <v>-302</v>
      </c>
      <c r="AK14" s="36">
        <v>-460.2</v>
      </c>
      <c r="AL14" s="36">
        <v>-736</v>
      </c>
      <c r="AM14" s="36">
        <v>-120.5</v>
      </c>
      <c r="AN14" s="36">
        <v>-300.7</v>
      </c>
      <c r="AO14" s="36">
        <v>-410</v>
      </c>
      <c r="AP14" s="36">
        <v>-532.70000000000005</v>
      </c>
      <c r="AQ14" s="36">
        <v>-115.4</v>
      </c>
      <c r="AR14" s="36"/>
      <c r="AS14" s="36"/>
      <c r="AT14" s="36"/>
      <c r="AU14" s="2"/>
      <c r="AV14" s="2"/>
      <c r="AX14" s="39" t="s">
        <v>6</v>
      </c>
      <c r="AY14" s="36">
        <v>-25</v>
      </c>
      <c r="AZ14" s="36">
        <v>-26.5</v>
      </c>
      <c r="BA14" s="36">
        <v>-32.599999999999994</v>
      </c>
      <c r="BB14" s="36">
        <v>-35.300000000000011</v>
      </c>
      <c r="BC14" s="36">
        <v>-33.6</v>
      </c>
      <c r="BD14" s="36">
        <v>-44.6</v>
      </c>
      <c r="BE14" s="36">
        <v>-38.569999999999993</v>
      </c>
      <c r="BF14" s="36">
        <v>-48.429999999999993</v>
      </c>
      <c r="BG14" s="36">
        <v>-62.3</v>
      </c>
      <c r="BH14" s="36">
        <v>-67.000000000000014</v>
      </c>
      <c r="BI14" s="36">
        <v>-61.199999999999989</v>
      </c>
      <c r="BJ14" s="36">
        <v>-83.199999999999989</v>
      </c>
      <c r="BK14" s="36">
        <v>-75.900000000000006</v>
      </c>
      <c r="BL14" s="36">
        <v>-131.19999999999999</v>
      </c>
      <c r="BM14" s="36">
        <v>-122.4</v>
      </c>
      <c r="BN14" s="36">
        <v>-174.3</v>
      </c>
      <c r="BO14" s="36">
        <v>-140.9</v>
      </c>
      <c r="BP14" s="36">
        <v>-129.49999999999997</v>
      </c>
      <c r="BQ14" s="36">
        <v>-121.90000000000003</v>
      </c>
      <c r="BR14" s="36">
        <v>-124.49999999999994</v>
      </c>
      <c r="BS14" s="36">
        <v>-112.3</v>
      </c>
      <c r="BT14" s="36">
        <v>-107.10000000000001</v>
      </c>
      <c r="BU14" s="36">
        <v>-101.49999999999997</v>
      </c>
      <c r="BV14" s="36">
        <v>-28.200000000000045</v>
      </c>
      <c r="BW14" s="36">
        <v>-102.8</v>
      </c>
      <c r="BX14" s="36">
        <v>-109.50000000000001</v>
      </c>
      <c r="BY14" s="36">
        <v>-114.5</v>
      </c>
      <c r="BZ14" s="36">
        <v>-141.5</v>
      </c>
      <c r="CA14" s="36">
        <v>-111.39999999999999</v>
      </c>
      <c r="CB14" s="36">
        <v>-121.40000000000002</v>
      </c>
      <c r="CC14" s="36">
        <v>-130.89999999999998</v>
      </c>
      <c r="CD14" s="36">
        <v>-142.80000000000001</v>
      </c>
      <c r="CE14" s="36">
        <v>-128.89999999999998</v>
      </c>
      <c r="CF14" s="36">
        <v>-173.10000000000002</v>
      </c>
      <c r="CG14" s="36">
        <v>-158.19999999999999</v>
      </c>
      <c r="CH14" s="36">
        <v>-275.8</v>
      </c>
      <c r="CI14" s="36">
        <v>-120.5</v>
      </c>
      <c r="CJ14" s="36">
        <v>-180.2</v>
      </c>
      <c r="CK14" s="36">
        <v>-109.30000000000001</v>
      </c>
      <c r="CL14" s="36">
        <v>-122.70000000000005</v>
      </c>
      <c r="CM14" s="36">
        <v>-115.4</v>
      </c>
      <c r="CN14" s="36"/>
      <c r="CO14" s="36"/>
      <c r="CP14" s="36"/>
    </row>
    <row r="15" spans="1:94" s="41" customFormat="1" ht="15" customHeight="1">
      <c r="A15" s="39" t="s">
        <v>7</v>
      </c>
      <c r="B15" s="36">
        <v>0</v>
      </c>
      <c r="C15" s="36">
        <v>0</v>
      </c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-4.2</v>
      </c>
      <c r="M15" s="36">
        <v>-4.2</v>
      </c>
      <c r="N15" s="36">
        <v>-7.5</v>
      </c>
      <c r="O15" s="36">
        <v>0</v>
      </c>
      <c r="P15" s="36">
        <v>-281.2</v>
      </c>
      <c r="Q15" s="36">
        <v>-358.9</v>
      </c>
      <c r="R15" s="36">
        <v>-451.4</v>
      </c>
      <c r="S15" s="36">
        <v>-73.5</v>
      </c>
      <c r="T15" s="36">
        <v>-90.4</v>
      </c>
      <c r="U15" s="36">
        <v>-105.5</v>
      </c>
      <c r="V15" s="36">
        <v>-150</v>
      </c>
      <c r="W15" s="36">
        <v>-1.1000000000000001</v>
      </c>
      <c r="X15" s="36">
        <v>-19.899999999999999</v>
      </c>
      <c r="Y15" s="36">
        <v>-20</v>
      </c>
      <c r="Z15" s="36">
        <v>-275.2</v>
      </c>
      <c r="AA15" s="36">
        <v>-70.2</v>
      </c>
      <c r="AB15" s="36">
        <v>-231.1</v>
      </c>
      <c r="AC15" s="36">
        <v>-348</v>
      </c>
      <c r="AD15" s="36">
        <v>-603.99999999999989</v>
      </c>
      <c r="AE15" s="36">
        <v>-1.4</v>
      </c>
      <c r="AF15" s="36">
        <v>-89.5</v>
      </c>
      <c r="AG15" s="36">
        <v>-88.8</v>
      </c>
      <c r="AH15" s="36">
        <v>-404.2</v>
      </c>
      <c r="AI15" s="36">
        <v>-0.9</v>
      </c>
      <c r="AJ15" s="36">
        <v>-23.3</v>
      </c>
      <c r="AK15" s="36">
        <v>-26.2</v>
      </c>
      <c r="AL15" s="36">
        <v>-30.6</v>
      </c>
      <c r="AM15" s="36">
        <v>-6.6</v>
      </c>
      <c r="AN15" s="36">
        <v>-11.3</v>
      </c>
      <c r="AO15" s="36">
        <v>-13.2</v>
      </c>
      <c r="AP15" s="36">
        <v>-20.399999999999999</v>
      </c>
      <c r="AQ15" s="36">
        <v>-3.5</v>
      </c>
      <c r="AR15" s="36"/>
      <c r="AS15" s="36"/>
      <c r="AT15" s="36"/>
      <c r="AU15" s="2"/>
      <c r="AV15" s="2"/>
      <c r="AX15" s="39" t="s">
        <v>7</v>
      </c>
      <c r="AY15" s="36">
        <v>0</v>
      </c>
      <c r="AZ15" s="36">
        <v>0</v>
      </c>
      <c r="BA15" s="36">
        <v>0</v>
      </c>
      <c r="BB15" s="36">
        <v>0</v>
      </c>
      <c r="BC15" s="36">
        <v>0</v>
      </c>
      <c r="BD15" s="36">
        <v>0</v>
      </c>
      <c r="BE15" s="36">
        <v>0</v>
      </c>
      <c r="BF15" s="36">
        <v>0</v>
      </c>
      <c r="BG15" s="36">
        <v>0</v>
      </c>
      <c r="BH15" s="36">
        <v>-4.2</v>
      </c>
      <c r="BI15" s="36">
        <v>0</v>
      </c>
      <c r="BJ15" s="36">
        <v>-3.3</v>
      </c>
      <c r="BK15" s="36">
        <v>0</v>
      </c>
      <c r="BL15" s="36">
        <v>-281.2</v>
      </c>
      <c r="BM15" s="36">
        <v>-77.699999999999989</v>
      </c>
      <c r="BN15" s="36">
        <v>-92.5</v>
      </c>
      <c r="BO15" s="36">
        <v>-73.5</v>
      </c>
      <c r="BP15" s="36">
        <v>-16.900000000000006</v>
      </c>
      <c r="BQ15" s="36">
        <v>-15.099999999999994</v>
      </c>
      <c r="BR15" s="36">
        <v>-44.5</v>
      </c>
      <c r="BS15" s="36">
        <v>-1.1000000000000001</v>
      </c>
      <c r="BT15" s="36">
        <v>-18.799999999999997</v>
      </c>
      <c r="BU15" s="36">
        <v>-0.10000000000000142</v>
      </c>
      <c r="BV15" s="36">
        <v>-255.2</v>
      </c>
      <c r="BW15" s="36">
        <v>-70.2</v>
      </c>
      <c r="BX15" s="36">
        <v>-160.89999999999998</v>
      </c>
      <c r="BY15" s="36">
        <v>-116.9</v>
      </c>
      <c r="BZ15" s="36">
        <v>-255.99999999999989</v>
      </c>
      <c r="CA15" s="36">
        <v>-1.4</v>
      </c>
      <c r="CB15" s="36">
        <v>-88.1</v>
      </c>
      <c r="CC15" s="36">
        <v>0.70000000000000284</v>
      </c>
      <c r="CD15" s="36">
        <v>-315.39999999999998</v>
      </c>
      <c r="CE15" s="36">
        <v>-0.9</v>
      </c>
      <c r="CF15" s="36">
        <v>-22.400000000000002</v>
      </c>
      <c r="CG15" s="36">
        <v>-2.8999999999999986</v>
      </c>
      <c r="CH15" s="36">
        <v>-4.4000000000000021</v>
      </c>
      <c r="CI15" s="36">
        <v>-6.6</v>
      </c>
      <c r="CJ15" s="36">
        <v>-4.7000000000000011</v>
      </c>
      <c r="CK15" s="36">
        <v>-1.8999999999999986</v>
      </c>
      <c r="CL15" s="36">
        <v>-7.1999999999999993</v>
      </c>
      <c r="CM15" s="36">
        <v>-3.5</v>
      </c>
      <c r="CN15" s="36"/>
      <c r="CO15" s="36"/>
      <c r="CP15" s="36"/>
    </row>
    <row r="16" spans="1:94" s="41" customFormat="1" ht="15" customHeight="1">
      <c r="A16" s="39" t="s">
        <v>55</v>
      </c>
      <c r="B16" s="36">
        <v>0</v>
      </c>
      <c r="C16" s="36">
        <v>0</v>
      </c>
      <c r="D16" s="36">
        <v>0</v>
      </c>
      <c r="E16" s="36">
        <v>0</v>
      </c>
      <c r="F16" s="36">
        <v>0</v>
      </c>
      <c r="G16" s="36">
        <v>-4.5</v>
      </c>
      <c r="H16" s="36">
        <v>-6</v>
      </c>
      <c r="I16" s="36">
        <v>-6</v>
      </c>
      <c r="J16" s="36">
        <v>-6</v>
      </c>
      <c r="K16" s="36">
        <v>0</v>
      </c>
      <c r="L16" s="36">
        <v>0</v>
      </c>
      <c r="M16" s="36">
        <v>0</v>
      </c>
      <c r="N16" s="36">
        <v>-22.7</v>
      </c>
      <c r="O16" s="36">
        <v>0</v>
      </c>
      <c r="P16" s="36">
        <v>0</v>
      </c>
      <c r="Q16" s="36">
        <v>0</v>
      </c>
      <c r="R16" s="36">
        <v>-0.1</v>
      </c>
      <c r="S16" s="36">
        <v>5.4</v>
      </c>
      <c r="T16" s="36">
        <v>5.6</v>
      </c>
      <c r="U16" s="36">
        <v>5.5</v>
      </c>
      <c r="V16" s="36">
        <v>5.2</v>
      </c>
      <c r="W16" s="36">
        <v>0</v>
      </c>
      <c r="X16" s="36">
        <v>0.1</v>
      </c>
      <c r="Y16" s="36">
        <v>0.1</v>
      </c>
      <c r="Z16" s="36">
        <v>0.1</v>
      </c>
      <c r="AA16" s="36">
        <v>0</v>
      </c>
      <c r="AB16" s="36">
        <v>43.7</v>
      </c>
      <c r="AC16" s="36">
        <v>45.2</v>
      </c>
      <c r="AD16" s="36">
        <v>45.2</v>
      </c>
      <c r="AE16" s="36">
        <v>0</v>
      </c>
      <c r="AF16" s="36">
        <v>0</v>
      </c>
      <c r="AG16" s="36">
        <v>0</v>
      </c>
      <c r="AH16" s="36">
        <v>-4.8</v>
      </c>
      <c r="AI16" s="36">
        <v>0</v>
      </c>
      <c r="AJ16" s="36">
        <v>0</v>
      </c>
      <c r="AK16" s="36">
        <v>-3.2</v>
      </c>
      <c r="AL16" s="36">
        <v>-2.9</v>
      </c>
      <c r="AM16" s="36">
        <v>0</v>
      </c>
      <c r="AN16" s="36">
        <v>0</v>
      </c>
      <c r="AO16" s="36">
        <v>0</v>
      </c>
      <c r="AP16" s="36">
        <v>-13.6</v>
      </c>
      <c r="AQ16" s="36">
        <v>0</v>
      </c>
      <c r="AR16" s="36"/>
      <c r="AS16" s="36"/>
      <c r="AT16" s="36"/>
      <c r="AU16" s="2"/>
      <c r="AV16" s="2"/>
      <c r="AX16" s="39" t="s">
        <v>55</v>
      </c>
      <c r="AY16" s="36">
        <v>0</v>
      </c>
      <c r="AZ16" s="36">
        <v>0</v>
      </c>
      <c r="BA16" s="36">
        <v>0</v>
      </c>
      <c r="BB16" s="36">
        <v>0</v>
      </c>
      <c r="BC16" s="36">
        <v>-4.5</v>
      </c>
      <c r="BD16" s="36">
        <v>-1.5</v>
      </c>
      <c r="BE16" s="36">
        <v>0</v>
      </c>
      <c r="BF16" s="36">
        <v>0</v>
      </c>
      <c r="BG16" s="36">
        <v>0</v>
      </c>
      <c r="BH16" s="36">
        <v>0</v>
      </c>
      <c r="BI16" s="36">
        <v>0</v>
      </c>
      <c r="BJ16" s="36">
        <v>-22.7</v>
      </c>
      <c r="BK16" s="36">
        <v>0</v>
      </c>
      <c r="BL16" s="36">
        <v>0</v>
      </c>
      <c r="BM16" s="36">
        <v>0</v>
      </c>
      <c r="BN16" s="36">
        <v>-0.1</v>
      </c>
      <c r="BO16" s="36">
        <v>5.4</v>
      </c>
      <c r="BP16" s="36">
        <v>0.19999999999999929</v>
      </c>
      <c r="BQ16" s="36">
        <v>-9.9999999999999645E-2</v>
      </c>
      <c r="BR16" s="36">
        <v>-0.29999999999999982</v>
      </c>
      <c r="BS16" s="36">
        <v>0</v>
      </c>
      <c r="BT16" s="36">
        <v>0.1</v>
      </c>
      <c r="BU16" s="36">
        <v>0</v>
      </c>
      <c r="BV16" s="36">
        <v>0</v>
      </c>
      <c r="BW16" s="36">
        <v>0</v>
      </c>
      <c r="BX16" s="36">
        <v>43.7</v>
      </c>
      <c r="BY16" s="36">
        <v>1.5</v>
      </c>
      <c r="BZ16" s="36">
        <v>0</v>
      </c>
      <c r="CA16" s="36">
        <v>0</v>
      </c>
      <c r="CB16" s="36">
        <v>0</v>
      </c>
      <c r="CC16" s="36">
        <v>0</v>
      </c>
      <c r="CD16" s="36">
        <v>-4.8</v>
      </c>
      <c r="CE16" s="36">
        <v>0</v>
      </c>
      <c r="CF16" s="36">
        <v>0</v>
      </c>
      <c r="CG16" s="36">
        <v>-3.2</v>
      </c>
      <c r="CH16" s="36">
        <v>0.30000000000000027</v>
      </c>
      <c r="CI16" s="36">
        <v>0</v>
      </c>
      <c r="CJ16" s="36">
        <v>0</v>
      </c>
      <c r="CK16" s="36">
        <v>0</v>
      </c>
      <c r="CL16" s="36">
        <v>-13.6</v>
      </c>
      <c r="CM16" s="36">
        <v>0</v>
      </c>
      <c r="CN16" s="36"/>
      <c r="CO16" s="36"/>
      <c r="CP16" s="36"/>
    </row>
    <row r="17" spans="1:94" s="41" customFormat="1" ht="15" customHeight="1">
      <c r="A17" s="42" t="s">
        <v>8</v>
      </c>
      <c r="B17" s="35">
        <v>748.30000000000007</v>
      </c>
      <c r="C17" s="35">
        <v>393</v>
      </c>
      <c r="D17" s="35">
        <v>629.40000000000009</v>
      </c>
      <c r="E17" s="35">
        <v>840.1</v>
      </c>
      <c r="F17" s="35">
        <v>1089.1999999999998</v>
      </c>
      <c r="G17" s="35">
        <v>450.74</v>
      </c>
      <c r="H17" s="35">
        <v>659.09999999999991</v>
      </c>
      <c r="I17" s="35">
        <v>910.29</v>
      </c>
      <c r="J17" s="35">
        <v>1181.1999999999996</v>
      </c>
      <c r="K17" s="35">
        <v>495.9</v>
      </c>
      <c r="L17" s="35">
        <v>780.6</v>
      </c>
      <c r="M17" s="35">
        <v>964.2</v>
      </c>
      <c r="N17" s="35">
        <v>1153.8</v>
      </c>
      <c r="O17" s="35">
        <v>358.5</v>
      </c>
      <c r="P17" s="35">
        <v>111.9</v>
      </c>
      <c r="Q17" s="35">
        <v>72.60000000000025</v>
      </c>
      <c r="R17" s="35">
        <v>90.700000000000074</v>
      </c>
      <c r="S17" s="35">
        <v>287.29999999999995</v>
      </c>
      <c r="T17" s="35">
        <v>395.70000000000005</v>
      </c>
      <c r="U17" s="35">
        <v>519.59999999999991</v>
      </c>
      <c r="V17" s="35">
        <v>583.30000000000018</v>
      </c>
      <c r="W17" s="35">
        <v>197.30000000000004</v>
      </c>
      <c r="X17" s="35">
        <v>387.60000000000014</v>
      </c>
      <c r="Y17" s="35">
        <v>612.30000000000007</v>
      </c>
      <c r="Z17" s="35">
        <v>554.19999999999993</v>
      </c>
      <c r="AA17" s="35">
        <v>90.3</v>
      </c>
      <c r="AB17" s="35">
        <v>136.59999999999997</v>
      </c>
      <c r="AC17" s="35">
        <v>256.60000000000008</v>
      </c>
      <c r="AD17" s="35">
        <v>205.90000000000015</v>
      </c>
      <c r="AE17" s="35">
        <v>161.80000000000004</v>
      </c>
      <c r="AF17" s="35">
        <v>208.49999999999994</v>
      </c>
      <c r="AG17" s="35">
        <v>174.30000000000007</v>
      </c>
      <c r="AH17" s="37">
        <v>-22.79999999999983</v>
      </c>
      <c r="AI17" s="37">
        <v>203.29999999999998</v>
      </c>
      <c r="AJ17" s="37">
        <v>332.2000000000001</v>
      </c>
      <c r="AK17" s="37">
        <v>437.10000000000008</v>
      </c>
      <c r="AL17" s="37">
        <v>501</v>
      </c>
      <c r="AM17" s="37">
        <v>217.40000000000012</v>
      </c>
      <c r="AN17" s="37">
        <v>325.70000000000005</v>
      </c>
      <c r="AO17" s="37">
        <v>605.99999999999977</v>
      </c>
      <c r="AP17" s="37">
        <v>757.09999999999968</v>
      </c>
      <c r="AQ17" s="37">
        <v>279.89999999999998</v>
      </c>
      <c r="AR17" s="37"/>
      <c r="AS17" s="37"/>
      <c r="AT17" s="37"/>
      <c r="AU17" s="2"/>
      <c r="AV17" s="2"/>
      <c r="AX17" s="42" t="s">
        <v>8</v>
      </c>
      <c r="AY17" s="37">
        <v>393</v>
      </c>
      <c r="AZ17" s="37">
        <v>236.40000000000009</v>
      </c>
      <c r="BA17" s="37">
        <v>210.69999999999993</v>
      </c>
      <c r="BB17" s="37">
        <v>249.0999999999998</v>
      </c>
      <c r="BC17" s="37">
        <v>450.74</v>
      </c>
      <c r="BD17" s="37">
        <v>208.3599999999999</v>
      </c>
      <c r="BE17" s="37">
        <v>251.19000000000005</v>
      </c>
      <c r="BF17" s="37">
        <v>270.70999999999981</v>
      </c>
      <c r="BG17" s="37">
        <v>495.9</v>
      </c>
      <c r="BH17" s="37">
        <v>284.70000000000005</v>
      </c>
      <c r="BI17" s="37">
        <v>183.60000000000002</v>
      </c>
      <c r="BJ17" s="37">
        <v>189.59999999999991</v>
      </c>
      <c r="BK17" s="37">
        <v>358.5</v>
      </c>
      <c r="BL17" s="37">
        <v>-246.6</v>
      </c>
      <c r="BM17" s="37">
        <v>-39.299999999999756</v>
      </c>
      <c r="BN17" s="37">
        <v>18.099999999999824</v>
      </c>
      <c r="BO17" s="37">
        <v>287.29999999999995</v>
      </c>
      <c r="BP17" s="37">
        <v>108.40000000000009</v>
      </c>
      <c r="BQ17" s="37">
        <v>123.89999999999986</v>
      </c>
      <c r="BR17" s="37">
        <v>63.700000000000273</v>
      </c>
      <c r="BS17" s="35">
        <v>197.30000000000004</v>
      </c>
      <c r="BT17" s="35">
        <v>190.3000000000001</v>
      </c>
      <c r="BU17" s="35">
        <v>224.69999999999993</v>
      </c>
      <c r="BV17" s="37">
        <v>-58.100000000000136</v>
      </c>
      <c r="BW17" s="35">
        <v>90.3</v>
      </c>
      <c r="BX17" s="35">
        <v>46.299999999999969</v>
      </c>
      <c r="BY17" s="35">
        <v>120.00000000000011</v>
      </c>
      <c r="BZ17" s="37">
        <v>-50.699999999999932</v>
      </c>
      <c r="CA17" s="37">
        <v>161.80000000000004</v>
      </c>
      <c r="CB17" s="37">
        <v>46.699999999999903</v>
      </c>
      <c r="CC17" s="37">
        <v>-34.199999999999875</v>
      </c>
      <c r="CD17" s="37">
        <v>-197.09999999999991</v>
      </c>
      <c r="CE17" s="37">
        <v>203.29999999999998</v>
      </c>
      <c r="CF17" s="37">
        <v>128.90000000000012</v>
      </c>
      <c r="CG17" s="35">
        <v>104.89999999999998</v>
      </c>
      <c r="CH17" s="35">
        <v>63.89999999999992</v>
      </c>
      <c r="CI17" s="37">
        <v>217.40000000000012</v>
      </c>
      <c r="CJ17" s="37">
        <v>108.29999999999993</v>
      </c>
      <c r="CK17" s="37">
        <v>280.29999999999973</v>
      </c>
      <c r="CL17" s="37">
        <v>151.09999999999991</v>
      </c>
      <c r="CM17" s="37">
        <v>279.89999999999998</v>
      </c>
      <c r="CN17" s="37"/>
      <c r="CO17" s="37"/>
      <c r="CP17" s="37"/>
    </row>
    <row r="18" spans="1:94" s="41" customFormat="1" ht="15" customHeight="1">
      <c r="A18" s="39" t="s">
        <v>9</v>
      </c>
      <c r="B18" s="36">
        <v>-107.5</v>
      </c>
      <c r="C18" s="36">
        <v>-66.599999999999994</v>
      </c>
      <c r="D18" s="36">
        <v>-110.5</v>
      </c>
      <c r="E18" s="36">
        <v>-162.80000000000001</v>
      </c>
      <c r="F18" s="36">
        <v>-221.5</v>
      </c>
      <c r="G18" s="36">
        <v>-81.599999999999994</v>
      </c>
      <c r="H18" s="36">
        <v>-127.7</v>
      </c>
      <c r="I18" s="36">
        <v>-191.18</v>
      </c>
      <c r="J18" s="36">
        <v>-215.2</v>
      </c>
      <c r="K18" s="36">
        <v>-103.4</v>
      </c>
      <c r="L18" s="36">
        <v>-135.19999999999999</v>
      </c>
      <c r="M18" s="36">
        <v>-173.2</v>
      </c>
      <c r="N18" s="36">
        <v>-130.9</v>
      </c>
      <c r="O18" s="36">
        <v>-46.6</v>
      </c>
      <c r="P18" s="36">
        <v>-12.1</v>
      </c>
      <c r="Q18" s="36">
        <v>-32.200000000000003</v>
      </c>
      <c r="R18" s="36">
        <v>-88.8</v>
      </c>
      <c r="S18" s="36">
        <v>-85.6</v>
      </c>
      <c r="T18" s="36">
        <v>-124.6</v>
      </c>
      <c r="U18" s="36">
        <v>-162.9</v>
      </c>
      <c r="V18" s="36">
        <v>-181.2</v>
      </c>
      <c r="W18" s="36">
        <v>-68.099999999999994</v>
      </c>
      <c r="X18" s="36">
        <v>-122.2</v>
      </c>
      <c r="Y18" s="36">
        <v>-189.6</v>
      </c>
      <c r="Z18" s="36">
        <v>-180.6</v>
      </c>
      <c r="AA18" s="36">
        <v>-32.299999999999997</v>
      </c>
      <c r="AB18" s="36">
        <v>-71.400000000000006</v>
      </c>
      <c r="AC18" s="36">
        <v>-151.5</v>
      </c>
      <c r="AD18" s="36">
        <v>-125.5</v>
      </c>
      <c r="AE18" s="36">
        <v>-53.300000000000004</v>
      </c>
      <c r="AF18" s="36">
        <v>-85.7</v>
      </c>
      <c r="AG18" s="36">
        <v>-138.9</v>
      </c>
      <c r="AH18" s="36">
        <v>-157.6</v>
      </c>
      <c r="AI18" s="36">
        <v>-32</v>
      </c>
      <c r="AJ18" s="36">
        <v>-30.3</v>
      </c>
      <c r="AK18" s="36">
        <v>-44.9</v>
      </c>
      <c r="AL18" s="36">
        <v>-39.6</v>
      </c>
      <c r="AM18" s="36">
        <v>-56.9</v>
      </c>
      <c r="AN18" s="36">
        <v>-64.099999999999994</v>
      </c>
      <c r="AO18" s="36">
        <v>-138.30000000000001</v>
      </c>
      <c r="AP18" s="36">
        <v>-164.2</v>
      </c>
      <c r="AQ18" s="36">
        <v>-34.5</v>
      </c>
      <c r="AR18" s="36"/>
      <c r="AS18" s="36"/>
      <c r="AT18" s="36"/>
      <c r="AU18" s="2"/>
      <c r="AV18" s="2"/>
      <c r="AX18" s="39" t="s">
        <v>9</v>
      </c>
      <c r="AY18" s="36">
        <v>-66.599999999999994</v>
      </c>
      <c r="AZ18" s="36">
        <v>-43.900000000000006</v>
      </c>
      <c r="BA18" s="36">
        <v>-52.300000000000011</v>
      </c>
      <c r="BB18" s="36">
        <v>-58.699999999999989</v>
      </c>
      <c r="BC18" s="36">
        <v>-81.599999999999994</v>
      </c>
      <c r="BD18" s="36">
        <v>-46.100000000000009</v>
      </c>
      <c r="BE18" s="36">
        <v>-63.480000000000004</v>
      </c>
      <c r="BF18" s="36">
        <v>-24.019999999999982</v>
      </c>
      <c r="BG18" s="36">
        <v>-103.4</v>
      </c>
      <c r="BH18" s="36">
        <v>-31.799999999999983</v>
      </c>
      <c r="BI18" s="36">
        <v>-38</v>
      </c>
      <c r="BJ18" s="36">
        <v>42.299999999999983</v>
      </c>
      <c r="BK18" s="36">
        <v>-46.6</v>
      </c>
      <c r="BL18" s="36">
        <v>34.5</v>
      </c>
      <c r="BM18" s="36">
        <v>-20.100000000000001</v>
      </c>
      <c r="BN18" s="36">
        <v>-56.599999999999994</v>
      </c>
      <c r="BO18" s="36">
        <v>-85.6</v>
      </c>
      <c r="BP18" s="36">
        <v>-39</v>
      </c>
      <c r="BQ18" s="36">
        <v>-38.300000000000011</v>
      </c>
      <c r="BR18" s="36">
        <v>-18.299999999999983</v>
      </c>
      <c r="BS18" s="36">
        <v>-68.099999999999994</v>
      </c>
      <c r="BT18" s="36">
        <v>-54.100000000000009</v>
      </c>
      <c r="BU18" s="36">
        <v>-67.399999999999991</v>
      </c>
      <c r="BV18" s="36">
        <v>9</v>
      </c>
      <c r="BW18" s="36">
        <v>-32.299999999999997</v>
      </c>
      <c r="BX18" s="36">
        <v>-39.100000000000009</v>
      </c>
      <c r="BY18" s="36">
        <v>-80.099999999999994</v>
      </c>
      <c r="BZ18" s="36">
        <v>26</v>
      </c>
      <c r="CA18" s="36">
        <v>-53.300000000000004</v>
      </c>
      <c r="CB18" s="36">
        <v>-32.4</v>
      </c>
      <c r="CC18" s="36">
        <v>-53.2</v>
      </c>
      <c r="CD18" s="36">
        <v>-18.699999999999989</v>
      </c>
      <c r="CE18" s="36">
        <v>-32</v>
      </c>
      <c r="CF18" s="36">
        <v>1.6999999999999993</v>
      </c>
      <c r="CG18" s="36">
        <v>-14.599999999999998</v>
      </c>
      <c r="CH18" s="36">
        <v>5.2999999999999972</v>
      </c>
      <c r="CI18" s="36">
        <v>-56.9</v>
      </c>
      <c r="CJ18" s="36">
        <v>-7.1999999999999957</v>
      </c>
      <c r="CK18" s="36">
        <v>-74.200000000000017</v>
      </c>
      <c r="CL18" s="36">
        <v>-25.899999999999977</v>
      </c>
      <c r="CM18" s="36">
        <v>-34.5</v>
      </c>
      <c r="CN18" s="36"/>
      <c r="CO18" s="36"/>
      <c r="CP18" s="36"/>
    </row>
    <row r="19" spans="1:94" s="41" customFormat="1" ht="15" customHeight="1">
      <c r="A19" s="39" t="s">
        <v>10</v>
      </c>
      <c r="B19" s="36">
        <v>-8.4</v>
      </c>
      <c r="C19" s="36">
        <v>-2.7</v>
      </c>
      <c r="D19" s="36">
        <v>-3.5</v>
      </c>
      <c r="E19" s="36">
        <v>-6.6</v>
      </c>
      <c r="F19" s="36">
        <v>-9.4</v>
      </c>
      <c r="G19" s="36">
        <v>-2.6</v>
      </c>
      <c r="H19" s="36">
        <v>-5.4</v>
      </c>
      <c r="I19" s="36">
        <v>-8.65</v>
      </c>
      <c r="J19" s="36">
        <v>-12.8</v>
      </c>
      <c r="K19" s="36">
        <v>-2.8</v>
      </c>
      <c r="L19" s="36">
        <v>-5.5</v>
      </c>
      <c r="M19" s="36">
        <v>-7.7</v>
      </c>
      <c r="N19" s="36">
        <v>-9.5</v>
      </c>
      <c r="O19" s="36">
        <v>-2</v>
      </c>
      <c r="P19" s="36">
        <v>0.5</v>
      </c>
      <c r="Q19" s="36">
        <v>-1.1000000000000001</v>
      </c>
      <c r="R19" s="36">
        <v>0.5</v>
      </c>
      <c r="S19" s="36">
        <v>-1.1000000000000001</v>
      </c>
      <c r="T19" s="36">
        <v>-1</v>
      </c>
      <c r="U19" s="36">
        <v>-2.2999999999999998</v>
      </c>
      <c r="V19" s="36">
        <v>-1.3</v>
      </c>
      <c r="W19" s="36">
        <v>-1.6</v>
      </c>
      <c r="X19" s="36">
        <v>-2.5</v>
      </c>
      <c r="Y19" s="36">
        <v>-3.8</v>
      </c>
      <c r="Z19" s="118">
        <v>-5</v>
      </c>
      <c r="AA19" s="118">
        <v>-1.2</v>
      </c>
      <c r="AB19" s="36">
        <v>-1.8</v>
      </c>
      <c r="AC19" s="36">
        <v>-0.2</v>
      </c>
      <c r="AD19" s="36">
        <v>0.5</v>
      </c>
      <c r="AE19" s="118">
        <v>0.5</v>
      </c>
      <c r="AF19" s="36">
        <v>1</v>
      </c>
      <c r="AG19" s="36">
        <v>1.8</v>
      </c>
      <c r="AH19" s="36">
        <v>4.2</v>
      </c>
      <c r="AI19" s="36">
        <v>-0.1</v>
      </c>
      <c r="AJ19" s="36">
        <v>2.8</v>
      </c>
      <c r="AK19" s="36">
        <v>3.1</v>
      </c>
      <c r="AL19" s="36">
        <v>3.4</v>
      </c>
      <c r="AM19" s="36">
        <v>-0.5</v>
      </c>
      <c r="AN19" s="36">
        <v>-1</v>
      </c>
      <c r="AO19" s="36">
        <v>-2.1</v>
      </c>
      <c r="AP19" s="36">
        <v>-3.1</v>
      </c>
      <c r="AQ19" s="36">
        <v>-1.1000000000000001</v>
      </c>
      <c r="AR19" s="36"/>
      <c r="AS19" s="36"/>
      <c r="AT19" s="36"/>
      <c r="AU19" s="2"/>
      <c r="AV19" s="2"/>
      <c r="AX19" s="39" t="s">
        <v>10</v>
      </c>
      <c r="AY19" s="36">
        <v>-2.7</v>
      </c>
      <c r="AZ19" s="36">
        <v>-0.79999999999999982</v>
      </c>
      <c r="BA19" s="36">
        <v>-3.0999999999999996</v>
      </c>
      <c r="BB19" s="36">
        <v>-2.8000000000000007</v>
      </c>
      <c r="BC19" s="36">
        <v>-2.6</v>
      </c>
      <c r="BD19" s="36">
        <v>-2.8000000000000003</v>
      </c>
      <c r="BE19" s="36">
        <v>-3.25</v>
      </c>
      <c r="BF19" s="36">
        <v>-4.1500000000000004</v>
      </c>
      <c r="BG19" s="36">
        <v>-2.8</v>
      </c>
      <c r="BH19" s="36">
        <v>-2.7</v>
      </c>
      <c r="BI19" s="36">
        <v>-2.2000000000000002</v>
      </c>
      <c r="BJ19" s="36">
        <v>-1.7999999999999998</v>
      </c>
      <c r="BK19" s="36">
        <v>-2</v>
      </c>
      <c r="BL19" s="36">
        <v>2.5</v>
      </c>
      <c r="BM19" s="36">
        <v>-1.6</v>
      </c>
      <c r="BN19" s="36">
        <v>1.6</v>
      </c>
      <c r="BO19" s="36">
        <v>-1.1000000000000001</v>
      </c>
      <c r="BP19" s="36">
        <v>0.10000000000000009</v>
      </c>
      <c r="BQ19" s="36">
        <v>-1.2999999999999998</v>
      </c>
      <c r="BR19" s="36">
        <v>0.99999999999999978</v>
      </c>
      <c r="BS19" s="36">
        <v>-1.6</v>
      </c>
      <c r="BT19" s="36">
        <v>-0.89999999999999991</v>
      </c>
      <c r="BU19" s="36">
        <v>-1.2999999999999998</v>
      </c>
      <c r="BV19" s="36">
        <v>-1.2000000000000002</v>
      </c>
      <c r="BW19" s="36">
        <v>-1.2</v>
      </c>
      <c r="BX19" s="36">
        <v>-0.60000000000000009</v>
      </c>
      <c r="BY19" s="36">
        <v>1.6</v>
      </c>
      <c r="BZ19" s="36">
        <v>0.7</v>
      </c>
      <c r="CA19" s="36">
        <v>0.5</v>
      </c>
      <c r="CB19" s="36">
        <v>0.5</v>
      </c>
      <c r="CC19" s="36">
        <v>0.8</v>
      </c>
      <c r="CD19" s="36">
        <v>2.4000000000000004</v>
      </c>
      <c r="CE19" s="36">
        <v>-0.1</v>
      </c>
      <c r="CF19" s="36">
        <v>2.9</v>
      </c>
      <c r="CG19" s="36">
        <v>0.30000000000000027</v>
      </c>
      <c r="CH19" s="36">
        <v>0.29999999999999982</v>
      </c>
      <c r="CI19" s="36">
        <v>-0.5</v>
      </c>
      <c r="CJ19" s="36">
        <v>-0.5</v>
      </c>
      <c r="CK19" s="36">
        <v>-1.1000000000000001</v>
      </c>
      <c r="CL19" s="36">
        <v>-1</v>
      </c>
      <c r="CM19" s="36">
        <v>-1.1000000000000001</v>
      </c>
      <c r="CN19" s="36"/>
      <c r="CO19" s="36"/>
      <c r="CP19" s="36"/>
    </row>
    <row r="20" spans="1:94" s="41" customFormat="1" ht="15" customHeight="1" thickBot="1">
      <c r="A20" s="50" t="s">
        <v>11</v>
      </c>
      <c r="B20" s="38">
        <v>632.40000000000009</v>
      </c>
      <c r="C20" s="38">
        <v>323.70000000000005</v>
      </c>
      <c r="D20" s="38">
        <v>515.40000000000009</v>
      </c>
      <c r="E20" s="38">
        <v>670.7</v>
      </c>
      <c r="F20" s="38">
        <v>858.29999999999973</v>
      </c>
      <c r="G20" s="38">
        <v>366.53999999999996</v>
      </c>
      <c r="H20" s="38">
        <v>525.99999999999989</v>
      </c>
      <c r="I20" s="38">
        <v>710.46</v>
      </c>
      <c r="J20" s="38">
        <v>953.19999999999959</v>
      </c>
      <c r="K20" s="38">
        <v>389.7</v>
      </c>
      <c r="L20" s="38">
        <v>639.9</v>
      </c>
      <c r="M20" s="38">
        <v>783.3</v>
      </c>
      <c r="N20" s="38">
        <v>1013.4</v>
      </c>
      <c r="O20" s="38">
        <v>309.89999999999998</v>
      </c>
      <c r="P20" s="38">
        <v>100.3</v>
      </c>
      <c r="Q20" s="38">
        <v>39.300000000000246</v>
      </c>
      <c r="R20" s="38">
        <v>2.4000000000000767</v>
      </c>
      <c r="S20" s="38">
        <v>200.59999999999997</v>
      </c>
      <c r="T20" s="38">
        <v>270.10000000000002</v>
      </c>
      <c r="U20" s="38">
        <v>354.39999999999992</v>
      </c>
      <c r="V20" s="38">
        <v>400.80000000000018</v>
      </c>
      <c r="W20" s="38">
        <v>127.60000000000005</v>
      </c>
      <c r="X20" s="38">
        <v>262.90000000000015</v>
      </c>
      <c r="Y20" s="38">
        <v>418.90000000000003</v>
      </c>
      <c r="Z20" s="38">
        <v>368.59999999999991</v>
      </c>
      <c r="AA20" s="38">
        <v>56.8</v>
      </c>
      <c r="AB20" s="38">
        <v>63.399999999999963</v>
      </c>
      <c r="AC20" s="38">
        <v>104.90000000000008</v>
      </c>
      <c r="AD20" s="38">
        <v>80.900000000000148</v>
      </c>
      <c r="AE20" s="38">
        <v>109.00000000000003</v>
      </c>
      <c r="AF20" s="38">
        <v>123.79999999999994</v>
      </c>
      <c r="AG20" s="38">
        <v>37.20000000000006</v>
      </c>
      <c r="AH20" s="145">
        <v>-176.19999999999985</v>
      </c>
      <c r="AI20" s="145">
        <v>171.2</v>
      </c>
      <c r="AJ20" s="145">
        <v>304.7000000000001</v>
      </c>
      <c r="AK20" s="145">
        <v>395.30000000000013</v>
      </c>
      <c r="AL20" s="145">
        <v>464.79999999999995</v>
      </c>
      <c r="AM20" s="145">
        <v>160.00000000000011</v>
      </c>
      <c r="AN20" s="145">
        <v>260.60000000000002</v>
      </c>
      <c r="AO20" s="145">
        <v>465.59999999999974</v>
      </c>
      <c r="AP20" s="145">
        <v>589.79999999999961</v>
      </c>
      <c r="AQ20" s="145">
        <v>244.3</v>
      </c>
      <c r="AR20" s="145"/>
      <c r="AS20" s="145"/>
      <c r="AT20" s="145"/>
      <c r="AU20" s="2"/>
      <c r="AV20" s="2"/>
      <c r="AX20" s="50" t="s">
        <v>11</v>
      </c>
      <c r="AY20" s="167">
        <v>323.70000000000005</v>
      </c>
      <c r="AZ20" s="167">
        <v>191.70000000000005</v>
      </c>
      <c r="BA20" s="167">
        <v>155.29999999999995</v>
      </c>
      <c r="BB20" s="167">
        <v>187.59999999999968</v>
      </c>
      <c r="BC20" s="167">
        <v>366.53999999999996</v>
      </c>
      <c r="BD20" s="167">
        <v>159.45999999999992</v>
      </c>
      <c r="BE20" s="167">
        <v>184.46000000000015</v>
      </c>
      <c r="BF20" s="167">
        <v>242.74</v>
      </c>
      <c r="BG20" s="167">
        <v>389.7</v>
      </c>
      <c r="BH20" s="167">
        <v>250.2</v>
      </c>
      <c r="BI20" s="167">
        <v>143.39999999999998</v>
      </c>
      <c r="BJ20" s="167">
        <v>230.10000000000002</v>
      </c>
      <c r="BK20" s="167">
        <v>309.89999999999998</v>
      </c>
      <c r="BL20" s="167">
        <v>-209.59999999999997</v>
      </c>
      <c r="BM20" s="167">
        <v>-60.999999999999751</v>
      </c>
      <c r="BN20" s="167">
        <v>-36.900000000000169</v>
      </c>
      <c r="BO20" s="167">
        <v>200.59999999999997</v>
      </c>
      <c r="BP20" s="167">
        <v>69.500000000000057</v>
      </c>
      <c r="BQ20" s="167">
        <v>84.299999999999898</v>
      </c>
      <c r="BR20" s="167">
        <v>46.400000000000261</v>
      </c>
      <c r="BS20" s="38">
        <v>127.60000000000005</v>
      </c>
      <c r="BT20" s="38">
        <v>135.3000000000001</v>
      </c>
      <c r="BU20" s="38">
        <v>155.99999999999989</v>
      </c>
      <c r="BV20" s="130">
        <v>-50.300000000000125</v>
      </c>
      <c r="BW20" s="38">
        <v>56.8</v>
      </c>
      <c r="BX20" s="38">
        <v>6.5999999999999659</v>
      </c>
      <c r="BY20" s="38">
        <v>41.500000000000114</v>
      </c>
      <c r="BZ20" s="130">
        <v>-23.999999999999929</v>
      </c>
      <c r="CA20" s="130">
        <v>109.00000000000003</v>
      </c>
      <c r="CB20" s="130">
        <v>14.799999999999912</v>
      </c>
      <c r="CC20" s="130">
        <v>-86.599999999999881</v>
      </c>
      <c r="CD20" s="130">
        <v>-213.39999999999992</v>
      </c>
      <c r="CE20" s="130">
        <v>171.2</v>
      </c>
      <c r="CF20" s="130">
        <v>133.50000000000011</v>
      </c>
      <c r="CG20" s="130">
        <v>90.600000000000023</v>
      </c>
      <c r="CH20" s="130">
        <v>69.499999999999829</v>
      </c>
      <c r="CI20" s="130">
        <v>160.00000000000011</v>
      </c>
      <c r="CJ20" s="130">
        <v>100.59999999999991</v>
      </c>
      <c r="CK20" s="130">
        <v>204.99999999999972</v>
      </c>
      <c r="CL20" s="130">
        <v>124.19999999999987</v>
      </c>
      <c r="CM20" s="130">
        <v>244.29999999999998</v>
      </c>
      <c r="CN20" s="130"/>
      <c r="CO20" s="130"/>
      <c r="CP20" s="130"/>
    </row>
    <row r="21" spans="1:94">
      <c r="B21" s="154"/>
      <c r="C21" s="165"/>
      <c r="D21" s="165"/>
      <c r="E21" s="165"/>
      <c r="F21" s="165"/>
      <c r="G21" s="165"/>
      <c r="H21" s="165"/>
      <c r="I21" s="165"/>
      <c r="J21" s="165"/>
      <c r="K21" s="165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94" s="126" customFormat="1">
      <c r="A22" s="161"/>
      <c r="B22" s="15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X22" s="162"/>
      <c r="Y22" s="162"/>
      <c r="Z22" s="162"/>
      <c r="AB22" s="162"/>
      <c r="AC22" s="162"/>
      <c r="AD22" s="162"/>
      <c r="AF22" s="162"/>
      <c r="AG22" s="162"/>
      <c r="AH22" s="162"/>
      <c r="AI22" s="162"/>
      <c r="AJ22" s="162"/>
      <c r="AK22" s="162"/>
      <c r="AV22" s="2"/>
      <c r="AY22" s="128"/>
      <c r="AZ22" s="128"/>
      <c r="BA22" s="128"/>
      <c r="BB22" s="128"/>
      <c r="BC22" s="128"/>
      <c r="BD22" s="128"/>
      <c r="BE22" s="128"/>
      <c r="BF22" s="128"/>
      <c r="BG22" s="128"/>
      <c r="BH22" s="128"/>
      <c r="BI22" s="128"/>
      <c r="BJ22" s="128"/>
      <c r="BK22" s="128"/>
      <c r="BL22" s="128"/>
      <c r="BM22" s="128"/>
      <c r="BN22" s="128"/>
      <c r="BO22" s="128"/>
      <c r="BP22" s="128"/>
      <c r="BQ22" s="128"/>
      <c r="BR22" s="128"/>
      <c r="BZ22" s="163"/>
      <c r="CI22" s="163"/>
    </row>
    <row r="23" spans="1:94" s="128" customFormat="1" ht="13.5">
      <c r="A23" s="116"/>
      <c r="B23" s="154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126"/>
      <c r="X23" s="127"/>
      <c r="Y23" s="127"/>
      <c r="Z23" s="127"/>
      <c r="AA23" s="126"/>
      <c r="AB23" s="127"/>
      <c r="AC23" s="127"/>
      <c r="AD23" s="127"/>
      <c r="AE23" s="126"/>
      <c r="AF23" s="127"/>
      <c r="AG23" s="127"/>
      <c r="AH23" s="127"/>
      <c r="AI23" s="127"/>
      <c r="AJ23" s="127"/>
      <c r="AK23" s="127"/>
      <c r="AM23" s="252"/>
    </row>
    <row r="24" spans="1:9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98"/>
      <c r="V24" s="166"/>
      <c r="W24" s="117"/>
      <c r="AA24" s="117"/>
      <c r="AE24" s="117"/>
    </row>
    <row r="25" spans="1:94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98"/>
      <c r="V25" s="166"/>
    </row>
    <row r="26" spans="1:94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3"/>
    </row>
    <row r="27" spans="1:94">
      <c r="U27" s="2"/>
      <c r="V27" s="3"/>
    </row>
    <row r="28" spans="1:94">
      <c r="U28" s="2"/>
      <c r="V28" s="3"/>
    </row>
    <row r="29" spans="1:94">
      <c r="U29" s="2"/>
      <c r="V29" s="3"/>
    </row>
    <row r="30" spans="1:94">
      <c r="U30" s="2"/>
      <c r="V30" s="3"/>
    </row>
    <row r="31" spans="1:94">
      <c r="U31" s="2"/>
      <c r="V31" s="3"/>
    </row>
    <row r="32" spans="1:94">
      <c r="U32" s="2"/>
      <c r="V32" s="3"/>
    </row>
    <row r="33" spans="21:22">
      <c r="U33" s="2"/>
      <c r="V33" s="3"/>
    </row>
    <row r="34" spans="21:22">
      <c r="U34" s="2"/>
      <c r="V34" s="3"/>
    </row>
    <row r="35" spans="21:22">
      <c r="U35" s="2"/>
      <c r="V35" s="3"/>
    </row>
    <row r="36" spans="21:22">
      <c r="U36" s="2"/>
      <c r="V36" s="3"/>
    </row>
    <row r="37" spans="21:22">
      <c r="U37" s="2"/>
      <c r="V37" s="3"/>
    </row>
    <row r="38" spans="21:22">
      <c r="U38" s="2"/>
      <c r="V38" s="3"/>
    </row>
    <row r="39" spans="21:22">
      <c r="U39" s="2"/>
      <c r="V39" s="3"/>
    </row>
    <row r="40" spans="21:22">
      <c r="U40" s="2"/>
      <c r="V40" s="3"/>
    </row>
    <row r="41" spans="21:22">
      <c r="V41" s="3"/>
    </row>
  </sheetData>
  <mergeCells count="24">
    <mergeCell ref="CM3:CP3"/>
    <mergeCell ref="A3:A4"/>
    <mergeCell ref="AE3:AH3"/>
    <mergeCell ref="C3:F3"/>
    <mergeCell ref="G3:J3"/>
    <mergeCell ref="K3:N3"/>
    <mergeCell ref="O3:R3"/>
    <mergeCell ref="S3:V3"/>
    <mergeCell ref="W3:Z3"/>
    <mergeCell ref="AA3:AD3"/>
    <mergeCell ref="CI3:CL3"/>
    <mergeCell ref="BG3:BJ3"/>
    <mergeCell ref="BK3:BN3"/>
    <mergeCell ref="BO3:BR3"/>
    <mergeCell ref="AI3:AL3"/>
    <mergeCell ref="CE3:CH3"/>
    <mergeCell ref="AM3:AP3"/>
    <mergeCell ref="AQ3:AT3"/>
    <mergeCell ref="CA3:CD3"/>
    <mergeCell ref="BW3:BZ3"/>
    <mergeCell ref="BS3:BV3"/>
    <mergeCell ref="AX3:AX4"/>
    <mergeCell ref="AY3:BB3"/>
    <mergeCell ref="BC3:BF3"/>
  </mergeCells>
  <pageMargins left="0.70866141732283472" right="0.70866141732283472" top="0.74803149606299213" bottom="0.74803149606299213" header="0.31496062992125984" footer="0.31496062992125984"/>
  <pageSetup paperSize="8" scale="7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2060"/>
    <pageSetUpPr fitToPage="1"/>
  </sheetPr>
  <dimension ref="A1:AT38"/>
  <sheetViews>
    <sheetView tabSelected="1" topLeftCell="AD1" zoomScale="85" zoomScaleNormal="85" zoomScaleSheetLayoutView="40" workbookViewId="0">
      <selection activeCell="AU12" sqref="AU12"/>
    </sheetView>
  </sheetViews>
  <sheetFormatPr defaultRowHeight="15" outlineLevelCol="1"/>
  <cols>
    <col min="1" max="1" width="47.85546875" style="86" customWidth="1"/>
    <col min="2" max="2" width="17" style="173" hidden="1" customWidth="1" outlineLevel="1"/>
    <col min="3" max="13" width="10.140625" style="86" hidden="1" customWidth="1" outlineLevel="1"/>
    <col min="14" max="14" width="11.85546875" style="86" hidden="1" customWidth="1" outlineLevel="1"/>
    <col min="15" max="21" width="10.140625" style="86" hidden="1" customWidth="1" outlineLevel="1"/>
    <col min="22" max="22" width="9.140625" style="86" hidden="1" customWidth="1" outlineLevel="1"/>
    <col min="23" max="23" width="10.7109375" style="86" customWidth="1" collapsed="1"/>
    <col min="24" max="26" width="9.140625" style="86" customWidth="1"/>
    <col min="27" max="27" width="11" style="86" customWidth="1"/>
    <col min="28" max="30" width="9.140625" style="86" customWidth="1"/>
    <col min="31" max="31" width="11" style="86" customWidth="1"/>
    <col min="32" max="32" width="9.5703125" style="86" customWidth="1"/>
    <col min="33" max="33" width="9.140625" style="86" customWidth="1"/>
    <col min="34" max="35" width="13" style="86" customWidth="1"/>
    <col min="36" max="36" width="12.28515625" style="86" customWidth="1"/>
    <col min="37" max="37" width="9.140625" style="86" customWidth="1"/>
    <col min="38" max="38" width="9.140625" style="86"/>
    <col min="39" max="39" width="10.28515625" style="86" customWidth="1"/>
    <col min="40" max="40" width="11" style="86" customWidth="1"/>
    <col min="41" max="41" width="9.140625" style="86" customWidth="1"/>
    <col min="42" max="42" width="9.140625" style="86"/>
    <col min="43" max="43" width="10.28515625" style="86" bestFit="1" customWidth="1"/>
    <col min="44" max="16384" width="9.140625" style="86"/>
  </cols>
  <sheetData>
    <row r="1" spans="1:46" ht="20.100000000000001" customHeight="1">
      <c r="A1" s="7" t="s">
        <v>49</v>
      </c>
      <c r="B1" s="150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150"/>
      <c r="O1" s="150"/>
      <c r="P1" s="150"/>
      <c r="Q1" s="150"/>
      <c r="R1" s="150"/>
      <c r="S1" s="150"/>
      <c r="T1" s="150"/>
      <c r="U1" s="150"/>
    </row>
    <row r="2" spans="1:46" ht="20.100000000000001" customHeight="1" thickBot="1">
      <c r="A2" s="6"/>
      <c r="B2" s="150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50"/>
      <c r="O2" s="150"/>
      <c r="P2" s="150"/>
      <c r="Q2" s="150"/>
      <c r="R2" s="150"/>
      <c r="S2" s="150"/>
      <c r="T2" s="150"/>
      <c r="U2" s="150"/>
    </row>
    <row r="3" spans="1:46" ht="18.75" customHeight="1" thickBot="1">
      <c r="A3" s="378" t="s">
        <v>86</v>
      </c>
      <c r="B3" s="168" t="s">
        <v>130</v>
      </c>
      <c r="C3" s="394" t="s">
        <v>131</v>
      </c>
      <c r="D3" s="395"/>
      <c r="E3" s="395"/>
      <c r="F3" s="396"/>
      <c r="G3" s="397" t="s">
        <v>132</v>
      </c>
      <c r="H3" s="398"/>
      <c r="I3" s="398"/>
      <c r="J3" s="399"/>
      <c r="K3" s="341" t="s">
        <v>133</v>
      </c>
      <c r="L3" s="342"/>
      <c r="M3" s="342"/>
      <c r="N3" s="343"/>
      <c r="O3" s="344" t="s">
        <v>134</v>
      </c>
      <c r="P3" s="345"/>
      <c r="Q3" s="345"/>
      <c r="R3" s="346"/>
      <c r="S3" s="391" t="s">
        <v>138</v>
      </c>
      <c r="T3" s="392"/>
      <c r="U3" s="392"/>
      <c r="V3" s="393"/>
      <c r="W3" s="356" t="s">
        <v>94</v>
      </c>
      <c r="X3" s="357"/>
      <c r="Y3" s="357"/>
      <c r="Z3" s="358"/>
      <c r="AA3" s="353" t="s">
        <v>96</v>
      </c>
      <c r="AB3" s="365"/>
      <c r="AC3" s="365"/>
      <c r="AD3" s="366"/>
      <c r="AE3" s="330" t="s">
        <v>100</v>
      </c>
      <c r="AF3" s="363"/>
      <c r="AG3" s="363"/>
      <c r="AH3" s="364"/>
      <c r="AI3" s="350" t="s">
        <v>189</v>
      </c>
      <c r="AJ3" s="389"/>
      <c r="AK3" s="389"/>
      <c r="AL3" s="390"/>
      <c r="AM3" s="347" t="s">
        <v>331</v>
      </c>
      <c r="AN3" s="359"/>
      <c r="AO3" s="359"/>
      <c r="AP3" s="360"/>
      <c r="AQ3" s="327" t="s">
        <v>340</v>
      </c>
      <c r="AR3" s="361"/>
      <c r="AS3" s="361"/>
      <c r="AT3" s="377"/>
    </row>
    <row r="4" spans="1:46" ht="28.5" customHeight="1" thickBot="1">
      <c r="A4" s="379"/>
      <c r="B4" s="169" t="s">
        <v>160</v>
      </c>
      <c r="C4" s="102" t="s">
        <v>71</v>
      </c>
      <c r="D4" s="102" t="s">
        <v>70</v>
      </c>
      <c r="E4" s="102" t="s">
        <v>68</v>
      </c>
      <c r="F4" s="102" t="s">
        <v>69</v>
      </c>
      <c r="G4" s="102" t="s">
        <v>71</v>
      </c>
      <c r="H4" s="102" t="s">
        <v>70</v>
      </c>
      <c r="I4" s="102" t="s">
        <v>68</v>
      </c>
      <c r="J4" s="102" t="s">
        <v>69</v>
      </c>
      <c r="K4" s="102" t="s">
        <v>71</v>
      </c>
      <c r="L4" s="102" t="s">
        <v>70</v>
      </c>
      <c r="M4" s="102" t="s">
        <v>68</v>
      </c>
      <c r="N4" s="102" t="s">
        <v>161</v>
      </c>
      <c r="O4" s="102" t="s">
        <v>71</v>
      </c>
      <c r="P4" s="102" t="s">
        <v>70</v>
      </c>
      <c r="Q4" s="102" t="s">
        <v>68</v>
      </c>
      <c r="R4" s="102" t="s">
        <v>69</v>
      </c>
      <c r="S4" s="102" t="s">
        <v>71</v>
      </c>
      <c r="T4" s="102" t="s">
        <v>70</v>
      </c>
      <c r="U4" s="102" t="s">
        <v>68</v>
      </c>
      <c r="V4" s="102" t="s">
        <v>69</v>
      </c>
      <c r="W4" s="102" t="s">
        <v>71</v>
      </c>
      <c r="X4" s="102" t="s">
        <v>70</v>
      </c>
      <c r="Y4" s="102" t="s">
        <v>68</v>
      </c>
      <c r="Z4" s="102" t="s">
        <v>69</v>
      </c>
      <c r="AA4" s="102" t="s">
        <v>71</v>
      </c>
      <c r="AB4" s="102" t="s">
        <v>70</v>
      </c>
      <c r="AC4" s="102" t="s">
        <v>68</v>
      </c>
      <c r="AD4" s="102" t="s">
        <v>69</v>
      </c>
      <c r="AE4" s="102" t="s">
        <v>71</v>
      </c>
      <c r="AF4" s="102" t="s">
        <v>70</v>
      </c>
      <c r="AG4" s="102" t="s">
        <v>68</v>
      </c>
      <c r="AH4" s="102" t="s">
        <v>69</v>
      </c>
      <c r="AI4" s="102" t="s">
        <v>71</v>
      </c>
      <c r="AJ4" s="102" t="s">
        <v>70</v>
      </c>
      <c r="AK4" s="102" t="s">
        <v>68</v>
      </c>
      <c r="AL4" s="102" t="s">
        <v>69</v>
      </c>
      <c r="AM4" s="102" t="s">
        <v>71</v>
      </c>
      <c r="AN4" s="102" t="s">
        <v>70</v>
      </c>
      <c r="AO4" s="102" t="s">
        <v>68</v>
      </c>
      <c r="AP4" s="102" t="s">
        <v>69</v>
      </c>
      <c r="AQ4" s="102" t="s">
        <v>71</v>
      </c>
      <c r="AR4" s="102" t="s">
        <v>70</v>
      </c>
      <c r="AS4" s="102" t="s">
        <v>68</v>
      </c>
      <c r="AT4" s="102" t="s">
        <v>69</v>
      </c>
    </row>
    <row r="5" spans="1:46">
      <c r="A5" s="83" t="s">
        <v>14</v>
      </c>
      <c r="B5" s="157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2"/>
      <c r="O5" s="82"/>
      <c r="P5" s="83"/>
      <c r="Q5" s="82"/>
      <c r="R5" s="3"/>
      <c r="S5" s="3"/>
      <c r="T5" s="3"/>
      <c r="U5" s="3"/>
    </row>
    <row r="6" spans="1:46">
      <c r="A6" s="196" t="s">
        <v>15</v>
      </c>
      <c r="B6" s="111">
        <v>3359.8</v>
      </c>
      <c r="C6" s="111">
        <v>2602.1999999999998</v>
      </c>
      <c r="D6" s="111">
        <v>758.7</v>
      </c>
      <c r="E6" s="111">
        <v>2074.6999999999998</v>
      </c>
      <c r="F6" s="111">
        <v>6320.6</v>
      </c>
      <c r="G6" s="111">
        <v>8172.8</v>
      </c>
      <c r="H6" s="111">
        <v>7628.8</v>
      </c>
      <c r="I6" s="111">
        <v>8441.5</v>
      </c>
      <c r="J6" s="111">
        <v>6993</v>
      </c>
      <c r="K6" s="111">
        <v>6427</v>
      </c>
      <c r="L6" s="111">
        <v>6781.3</v>
      </c>
      <c r="M6" s="111">
        <v>9788.7999999999993</v>
      </c>
      <c r="N6" s="111">
        <v>10247.1</v>
      </c>
      <c r="O6" s="111">
        <v>10818.8</v>
      </c>
      <c r="P6" s="111">
        <v>10174.4</v>
      </c>
      <c r="Q6" s="111">
        <v>11738.1</v>
      </c>
      <c r="R6" s="111">
        <v>12753.5</v>
      </c>
      <c r="S6" s="111">
        <v>12611.3</v>
      </c>
      <c r="T6" s="111">
        <v>13502.7</v>
      </c>
      <c r="U6" s="111">
        <v>15853.3</v>
      </c>
      <c r="V6" s="111">
        <v>14976</v>
      </c>
      <c r="W6" s="111">
        <v>12729.7</v>
      </c>
      <c r="X6" s="111">
        <v>11139.5</v>
      </c>
      <c r="Y6" s="111">
        <v>11074.3</v>
      </c>
      <c r="Z6" s="111">
        <v>8608</v>
      </c>
      <c r="AA6" s="111">
        <v>7029.4</v>
      </c>
      <c r="AB6" s="111">
        <v>9391.1</v>
      </c>
      <c r="AC6" s="111">
        <v>8551.5</v>
      </c>
      <c r="AD6" s="111">
        <v>9330.4</v>
      </c>
      <c r="AE6" s="111">
        <v>9856.5</v>
      </c>
      <c r="AF6" s="111">
        <v>9105.2000000000007</v>
      </c>
      <c r="AG6" s="111">
        <v>10700.1</v>
      </c>
      <c r="AH6" s="111">
        <v>8199.7000000000007</v>
      </c>
      <c r="AI6" s="111">
        <v>12714.9</v>
      </c>
      <c r="AJ6" s="111">
        <v>13346</v>
      </c>
      <c r="AK6" s="103">
        <v>9679.4</v>
      </c>
      <c r="AL6" s="103">
        <v>9323.7999999999993</v>
      </c>
      <c r="AM6" s="103">
        <v>8076.1</v>
      </c>
      <c r="AN6" s="111">
        <v>6543.7</v>
      </c>
      <c r="AO6" s="103">
        <v>6006.4</v>
      </c>
      <c r="AP6" s="103">
        <v>4920.3</v>
      </c>
      <c r="AQ6" s="103">
        <v>7186.2</v>
      </c>
      <c r="AR6" s="111"/>
      <c r="AS6" s="103"/>
      <c r="AT6" s="103"/>
    </row>
    <row r="7" spans="1:46">
      <c r="A7" s="3" t="s">
        <v>16</v>
      </c>
      <c r="B7" s="103">
        <v>7037.2</v>
      </c>
      <c r="C7" s="103">
        <v>5223.8999999999996</v>
      </c>
      <c r="D7" s="103">
        <v>4882.6000000000004</v>
      </c>
      <c r="E7" s="103">
        <v>5562.1</v>
      </c>
      <c r="F7" s="103">
        <v>5502.7</v>
      </c>
      <c r="G7" s="103">
        <v>4884.5</v>
      </c>
      <c r="H7" s="103">
        <v>5183.3</v>
      </c>
      <c r="I7" s="103">
        <v>5619.3</v>
      </c>
      <c r="J7" s="103">
        <v>5573.2</v>
      </c>
      <c r="K7" s="103">
        <v>4963</v>
      </c>
      <c r="L7" s="103">
        <v>4027</v>
      </c>
      <c r="M7" s="103">
        <v>4297.6000000000004</v>
      </c>
      <c r="N7" s="103">
        <v>3778.7</v>
      </c>
      <c r="O7" s="103">
        <v>3330.4</v>
      </c>
      <c r="P7" s="103">
        <v>2985.6</v>
      </c>
      <c r="Q7" s="103">
        <v>4973.3999999999996</v>
      </c>
      <c r="R7" s="103">
        <v>6653.4</v>
      </c>
      <c r="S7" s="103">
        <v>7341.6</v>
      </c>
      <c r="T7" s="103">
        <v>7807.1</v>
      </c>
      <c r="U7" s="103">
        <v>7359.5</v>
      </c>
      <c r="V7" s="103">
        <v>6825.7</v>
      </c>
      <c r="W7" s="103">
        <v>8117.8</v>
      </c>
      <c r="X7" s="103">
        <v>7552.4</v>
      </c>
      <c r="Y7" s="103">
        <v>7615.4</v>
      </c>
      <c r="Z7" s="103">
        <v>7749.9</v>
      </c>
      <c r="AA7" s="103">
        <v>7213</v>
      </c>
      <c r="AB7" s="103">
        <v>6859.6</v>
      </c>
      <c r="AC7" s="103">
        <v>12161.3</v>
      </c>
      <c r="AD7" s="103">
        <v>10552.1</v>
      </c>
      <c r="AE7" s="103">
        <v>11018.3</v>
      </c>
      <c r="AF7" s="103">
        <v>11735.6</v>
      </c>
      <c r="AG7" s="103">
        <v>10750.7</v>
      </c>
      <c r="AH7" s="103">
        <v>11489.8</v>
      </c>
      <c r="AI7" s="103">
        <v>10683.9</v>
      </c>
      <c r="AJ7" s="103">
        <v>9672.7000000000007</v>
      </c>
      <c r="AK7" s="103">
        <v>8331.1</v>
      </c>
      <c r="AL7" s="103">
        <v>8418.5</v>
      </c>
      <c r="AM7" s="103">
        <v>7290.9</v>
      </c>
      <c r="AN7" s="103">
        <v>6859.7</v>
      </c>
      <c r="AO7" s="103">
        <v>7627.2</v>
      </c>
      <c r="AP7" s="103">
        <v>8063.1</v>
      </c>
      <c r="AQ7" s="103">
        <v>7750.5</v>
      </c>
      <c r="AR7" s="103"/>
      <c r="AS7" s="103"/>
      <c r="AT7" s="103"/>
    </row>
    <row r="8" spans="1:46">
      <c r="A8" s="5" t="s">
        <v>17</v>
      </c>
      <c r="B8" s="104">
        <v>4445</v>
      </c>
      <c r="C8" s="104">
        <v>2654.7</v>
      </c>
      <c r="D8" s="104">
        <v>2456.5</v>
      </c>
      <c r="E8" s="104">
        <v>2937.3</v>
      </c>
      <c r="F8" s="104">
        <v>2833.9</v>
      </c>
      <c r="G8" s="104">
        <v>2380.1</v>
      </c>
      <c r="H8" s="104">
        <v>2485.1</v>
      </c>
      <c r="I8" s="104">
        <v>2490.1</v>
      </c>
      <c r="J8" s="104">
        <v>1622.4</v>
      </c>
      <c r="K8" s="104">
        <v>1649.3</v>
      </c>
      <c r="L8" s="104">
        <v>1593.3</v>
      </c>
      <c r="M8" s="104">
        <v>1506</v>
      </c>
      <c r="N8" s="104">
        <v>1725.6</v>
      </c>
      <c r="O8" s="104">
        <v>1493.8</v>
      </c>
      <c r="P8" s="104">
        <v>1770.8</v>
      </c>
      <c r="Q8" s="104">
        <v>3419.2</v>
      </c>
      <c r="R8" s="104">
        <v>4923.3999999999996</v>
      </c>
      <c r="S8" s="104">
        <v>5598.3</v>
      </c>
      <c r="T8" s="104">
        <v>6051.1</v>
      </c>
      <c r="U8" s="104">
        <v>5725.2</v>
      </c>
      <c r="V8" s="104">
        <v>5248.6</v>
      </c>
      <c r="W8" s="104">
        <v>6525.5</v>
      </c>
      <c r="X8" s="104">
        <v>5902.2</v>
      </c>
      <c r="Y8" s="104">
        <v>5945.2</v>
      </c>
      <c r="Z8" s="104">
        <v>6092.3</v>
      </c>
      <c r="AA8" s="104">
        <v>5773.2</v>
      </c>
      <c r="AB8" s="104">
        <v>5534.8</v>
      </c>
      <c r="AC8" s="104">
        <v>10852.5</v>
      </c>
      <c r="AD8" s="104">
        <v>9447.1</v>
      </c>
      <c r="AE8" s="104">
        <v>9927.9</v>
      </c>
      <c r="AF8" s="104">
        <v>10639.9</v>
      </c>
      <c r="AG8" s="104">
        <v>9630.6</v>
      </c>
      <c r="AH8" s="104">
        <v>9967.1</v>
      </c>
      <c r="AI8" s="104">
        <v>9071</v>
      </c>
      <c r="AJ8" s="104">
        <v>8259.6</v>
      </c>
      <c r="AK8" s="104">
        <v>7050.7</v>
      </c>
      <c r="AL8" s="104">
        <v>7152.9</v>
      </c>
      <c r="AM8" s="104">
        <v>6119.8</v>
      </c>
      <c r="AN8" s="104">
        <v>5767.6</v>
      </c>
      <c r="AO8" s="104">
        <v>6265.2</v>
      </c>
      <c r="AP8" s="104">
        <v>6950.5</v>
      </c>
      <c r="AQ8" s="104">
        <v>6767.4</v>
      </c>
      <c r="AR8" s="104"/>
      <c r="AS8" s="104"/>
      <c r="AT8" s="104"/>
    </row>
    <row r="9" spans="1:46">
      <c r="A9" s="5" t="s">
        <v>60</v>
      </c>
      <c r="B9" s="104">
        <v>2426.1999999999998</v>
      </c>
      <c r="C9" s="104">
        <v>2444.4</v>
      </c>
      <c r="D9" s="104">
        <v>2255.9</v>
      </c>
      <c r="E9" s="104">
        <v>2624.8</v>
      </c>
      <c r="F9" s="104">
        <v>2423</v>
      </c>
      <c r="G9" s="104">
        <v>2106</v>
      </c>
      <c r="H9" s="104">
        <v>2285.9</v>
      </c>
      <c r="I9" s="104">
        <v>2551.4</v>
      </c>
      <c r="J9" s="104">
        <v>3335.7</v>
      </c>
      <c r="K9" s="104">
        <v>2759.9</v>
      </c>
      <c r="L9" s="104">
        <v>1976.9</v>
      </c>
      <c r="M9" s="104">
        <v>2360.6</v>
      </c>
      <c r="N9" s="104">
        <v>1588.3</v>
      </c>
      <c r="O9" s="104">
        <v>1342.7</v>
      </c>
      <c r="P9" s="104">
        <v>1120.5</v>
      </c>
      <c r="Q9" s="104">
        <v>1219.0999999999999</v>
      </c>
      <c r="R9" s="104">
        <v>1247.0999999999999</v>
      </c>
      <c r="S9" s="104">
        <v>1329.7</v>
      </c>
      <c r="T9" s="104">
        <v>1263.9000000000001</v>
      </c>
      <c r="U9" s="104">
        <v>1160.0999999999999</v>
      </c>
      <c r="V9" s="104">
        <v>1538.8</v>
      </c>
      <c r="W9" s="104">
        <v>1557</v>
      </c>
      <c r="X9" s="104">
        <v>1634.5</v>
      </c>
      <c r="Y9" s="104">
        <v>1656</v>
      </c>
      <c r="Z9" s="104">
        <v>1643.6</v>
      </c>
      <c r="AA9" s="104">
        <v>1427.4</v>
      </c>
      <c r="AB9" s="104">
        <v>1312.6</v>
      </c>
      <c r="AC9" s="104">
        <v>1295.0999999999999</v>
      </c>
      <c r="AD9" s="104">
        <v>1090.8</v>
      </c>
      <c r="AE9" s="104">
        <v>1076.0999999999999</v>
      </c>
      <c r="AF9" s="104">
        <v>1082.2</v>
      </c>
      <c r="AG9" s="104">
        <v>1103.7</v>
      </c>
      <c r="AH9" s="104">
        <v>1507.8</v>
      </c>
      <c r="AI9" s="104">
        <v>1601.7</v>
      </c>
      <c r="AJ9" s="104">
        <v>1401.9</v>
      </c>
      <c r="AK9" s="104">
        <v>1269.3</v>
      </c>
      <c r="AL9" s="104">
        <v>1254.5999999999999</v>
      </c>
      <c r="AM9" s="104">
        <v>1159.9000000000001</v>
      </c>
      <c r="AN9" s="104">
        <v>1080.7</v>
      </c>
      <c r="AO9" s="104">
        <v>1350</v>
      </c>
      <c r="AP9" s="104">
        <v>1081.0999999999999</v>
      </c>
      <c r="AQ9" s="104">
        <v>935.1</v>
      </c>
      <c r="AR9" s="104"/>
      <c r="AS9" s="104"/>
      <c r="AT9" s="104"/>
    </row>
    <row r="10" spans="1:46">
      <c r="A10" s="3" t="s">
        <v>57</v>
      </c>
      <c r="B10" s="103">
        <v>239</v>
      </c>
      <c r="C10" s="103">
        <v>534.6</v>
      </c>
      <c r="D10" s="103">
        <v>594.1</v>
      </c>
      <c r="E10" s="103">
        <v>609.5</v>
      </c>
      <c r="F10" s="103">
        <v>626.5</v>
      </c>
      <c r="G10" s="103">
        <v>630.6</v>
      </c>
      <c r="H10" s="103">
        <v>629.9</v>
      </c>
      <c r="I10" s="103">
        <v>626.6</v>
      </c>
      <c r="J10" s="103">
        <v>622.5</v>
      </c>
      <c r="K10" s="103">
        <v>626.6</v>
      </c>
      <c r="L10" s="103">
        <v>585.70000000000005</v>
      </c>
      <c r="M10" s="103">
        <v>582.20000000000005</v>
      </c>
      <c r="N10" s="103">
        <v>619.9</v>
      </c>
      <c r="O10" s="103">
        <v>973.1</v>
      </c>
      <c r="P10" s="103">
        <v>1172.9000000000001</v>
      </c>
      <c r="Q10" s="103">
        <v>1165.9000000000001</v>
      </c>
      <c r="R10" s="103">
        <v>1557.5</v>
      </c>
      <c r="S10" s="103">
        <v>1534.1</v>
      </c>
      <c r="T10" s="103">
        <v>1334</v>
      </c>
      <c r="U10" s="103">
        <v>1462.7</v>
      </c>
      <c r="V10" s="103">
        <v>1455.4</v>
      </c>
      <c r="W10" s="103">
        <v>1455.8</v>
      </c>
      <c r="X10" s="103">
        <v>1984.4</v>
      </c>
      <c r="Y10" s="103">
        <v>2089.3000000000002</v>
      </c>
      <c r="Z10" s="103">
        <v>2308.1</v>
      </c>
      <c r="AA10" s="103">
        <v>2407.5</v>
      </c>
      <c r="AB10" s="103">
        <v>2412.6</v>
      </c>
      <c r="AC10" s="103">
        <v>2287.8000000000002</v>
      </c>
      <c r="AD10" s="103">
        <v>2328.1</v>
      </c>
      <c r="AE10" s="103">
        <v>2314.1</v>
      </c>
      <c r="AF10" s="103">
        <v>2366.3000000000002</v>
      </c>
      <c r="AG10" s="103">
        <v>2238</v>
      </c>
      <c r="AH10" s="103">
        <v>2053.5</v>
      </c>
      <c r="AI10" s="103">
        <v>2115.1999999999998</v>
      </c>
      <c r="AJ10" s="103">
        <v>2137.1</v>
      </c>
      <c r="AK10" s="103">
        <v>2173.1</v>
      </c>
      <c r="AL10" s="103">
        <v>2046.3</v>
      </c>
      <c r="AM10" s="104">
        <v>2075.1999999999998</v>
      </c>
      <c r="AN10" s="103">
        <v>2000.4</v>
      </c>
      <c r="AO10" s="103">
        <v>1756.8</v>
      </c>
      <c r="AP10" s="103">
        <v>1793.9</v>
      </c>
      <c r="AQ10" s="103">
        <v>1788.7</v>
      </c>
      <c r="AR10" s="103"/>
      <c r="AS10" s="103"/>
      <c r="AT10" s="103"/>
    </row>
    <row r="11" spans="1:46">
      <c r="A11" s="4" t="s">
        <v>18</v>
      </c>
      <c r="B11" s="103">
        <v>18171.7</v>
      </c>
      <c r="C11" s="103">
        <v>19055.099999999999</v>
      </c>
      <c r="D11" s="103">
        <v>21146.6</v>
      </c>
      <c r="E11" s="103">
        <v>22172.5</v>
      </c>
      <c r="F11" s="103">
        <v>21388.1</v>
      </c>
      <c r="G11" s="103">
        <v>21768.400000000001</v>
      </c>
      <c r="H11" s="103">
        <v>23130.3</v>
      </c>
      <c r="I11" s="103">
        <v>24177.1</v>
      </c>
      <c r="J11" s="103">
        <v>26811.599999999999</v>
      </c>
      <c r="K11" s="103">
        <v>28703.599999999999</v>
      </c>
      <c r="L11" s="103">
        <v>29718.2</v>
      </c>
      <c r="M11" s="103">
        <v>30205.4</v>
      </c>
      <c r="N11" s="103">
        <v>34590.800000000003</v>
      </c>
      <c r="O11" s="103">
        <v>35704.5</v>
      </c>
      <c r="P11" s="103">
        <v>36604.5</v>
      </c>
      <c r="Q11" s="103">
        <v>36332.5</v>
      </c>
      <c r="R11" s="103">
        <v>35233.199999999997</v>
      </c>
      <c r="S11" s="103">
        <v>34615.800000000003</v>
      </c>
      <c r="T11" s="103">
        <v>33468.9</v>
      </c>
      <c r="U11" s="103">
        <v>33267</v>
      </c>
      <c r="V11" s="103">
        <v>33701.5</v>
      </c>
      <c r="W11" s="103">
        <v>34313.9</v>
      </c>
      <c r="X11" s="103">
        <v>35102</v>
      </c>
      <c r="Y11" s="103">
        <v>35248.800000000003</v>
      </c>
      <c r="Z11" s="103">
        <v>36225.599999999999</v>
      </c>
      <c r="AA11" s="103">
        <v>37411.1</v>
      </c>
      <c r="AB11" s="103">
        <v>37833.5</v>
      </c>
      <c r="AC11" s="103">
        <v>37133.4</v>
      </c>
      <c r="AD11" s="103">
        <v>36309.5</v>
      </c>
      <c r="AE11" s="103">
        <v>34926.1</v>
      </c>
      <c r="AF11" s="103">
        <v>34142</v>
      </c>
      <c r="AG11" s="103">
        <v>33701.199999999997</v>
      </c>
      <c r="AH11" s="103">
        <v>33455.4</v>
      </c>
      <c r="AI11" s="103">
        <v>33338.5</v>
      </c>
      <c r="AJ11" s="103">
        <v>32272</v>
      </c>
      <c r="AK11" s="103">
        <v>32294.3</v>
      </c>
      <c r="AL11" s="103">
        <v>30552.1</v>
      </c>
      <c r="AM11" s="104">
        <v>31025.599999999999</v>
      </c>
      <c r="AN11" s="103">
        <v>31847.3</v>
      </c>
      <c r="AO11" s="103">
        <v>32278.799999999999</v>
      </c>
      <c r="AP11" s="103">
        <v>32889.599999999999</v>
      </c>
      <c r="AQ11" s="103">
        <v>32546.9</v>
      </c>
      <c r="AR11" s="103"/>
      <c r="AS11" s="103"/>
      <c r="AT11" s="103"/>
    </row>
    <row r="12" spans="1:46">
      <c r="A12" s="3" t="s">
        <v>19</v>
      </c>
      <c r="B12" s="103">
        <v>2137.6</v>
      </c>
      <c r="C12" s="103">
        <v>2231.1999999999998</v>
      </c>
      <c r="D12" s="103">
        <v>2318.5</v>
      </c>
      <c r="E12" s="103">
        <v>2405.3000000000002</v>
      </c>
      <c r="F12" s="103">
        <v>2354.9</v>
      </c>
      <c r="G12" s="103">
        <v>2300.8000000000002</v>
      </c>
      <c r="H12" s="103">
        <v>2484.6999999999998</v>
      </c>
      <c r="I12" s="103">
        <v>2638.8</v>
      </c>
      <c r="J12" s="103">
        <v>2632.7</v>
      </c>
      <c r="K12" s="103">
        <v>2746.2</v>
      </c>
      <c r="L12" s="103">
        <v>3165.3</v>
      </c>
      <c r="M12" s="103">
        <v>2705.4</v>
      </c>
      <c r="N12" s="103">
        <v>2845.7</v>
      </c>
      <c r="O12" s="103">
        <v>2810.1</v>
      </c>
      <c r="P12" s="103">
        <v>2642.3</v>
      </c>
      <c r="Q12" s="103">
        <v>2432.6999999999998</v>
      </c>
      <c r="R12" s="103">
        <v>2638.5</v>
      </c>
      <c r="S12" s="103">
        <v>2749</v>
      </c>
      <c r="T12" s="103">
        <v>3037.7</v>
      </c>
      <c r="U12" s="103">
        <v>3251.7</v>
      </c>
      <c r="V12" s="103">
        <v>3348</v>
      </c>
      <c r="W12" s="103">
        <v>3313.1</v>
      </c>
      <c r="X12" s="103">
        <v>3445.8</v>
      </c>
      <c r="Y12" s="103">
        <v>3363.5</v>
      </c>
      <c r="Z12" s="103">
        <v>3156.1</v>
      </c>
      <c r="AA12" s="103">
        <v>3210.3</v>
      </c>
      <c r="AB12" s="103">
        <v>2976.9</v>
      </c>
      <c r="AC12" s="103">
        <v>2834.9</v>
      </c>
      <c r="AD12" s="103">
        <v>3165.5</v>
      </c>
      <c r="AE12" s="103">
        <v>3116.3</v>
      </c>
      <c r="AF12" s="103">
        <v>3284</v>
      </c>
      <c r="AG12" s="103">
        <v>3336.8</v>
      </c>
      <c r="AH12" s="103">
        <v>2586.9</v>
      </c>
      <c r="AI12" s="103">
        <v>2585</v>
      </c>
      <c r="AJ12" s="103">
        <v>2649.2</v>
      </c>
      <c r="AK12" s="103">
        <v>2708.4</v>
      </c>
      <c r="AL12" s="103">
        <v>2871.4</v>
      </c>
      <c r="AM12" s="104">
        <v>3017.4</v>
      </c>
      <c r="AN12" s="103">
        <v>3071</v>
      </c>
      <c r="AO12" s="103">
        <v>3160.8</v>
      </c>
      <c r="AP12" s="103">
        <v>3411.4</v>
      </c>
      <c r="AQ12" s="103">
        <v>3163.5</v>
      </c>
      <c r="AR12" s="103"/>
      <c r="AS12" s="103"/>
      <c r="AT12" s="103"/>
    </row>
    <row r="13" spans="1:46">
      <c r="A13" s="3" t="s">
        <v>20</v>
      </c>
      <c r="B13" s="103">
        <v>310.60000000000002</v>
      </c>
      <c r="C13" s="103">
        <v>306.39999999999998</v>
      </c>
      <c r="D13" s="103">
        <v>305.3</v>
      </c>
      <c r="E13" s="103">
        <v>304.8</v>
      </c>
      <c r="F13" s="103">
        <v>305.7</v>
      </c>
      <c r="G13" s="103">
        <v>303</v>
      </c>
      <c r="H13" s="103">
        <v>314</v>
      </c>
      <c r="I13" s="103">
        <v>311.8</v>
      </c>
      <c r="J13" s="103">
        <v>310.5</v>
      </c>
      <c r="K13" s="103">
        <v>310.8</v>
      </c>
      <c r="L13" s="103">
        <v>313.3</v>
      </c>
      <c r="M13" s="103">
        <v>327.8</v>
      </c>
      <c r="N13" s="103">
        <v>753.2</v>
      </c>
      <c r="O13" s="103">
        <v>752.5</v>
      </c>
      <c r="P13" s="103">
        <v>767.1</v>
      </c>
      <c r="Q13" s="103">
        <v>765.9</v>
      </c>
      <c r="R13" s="103">
        <v>764.2</v>
      </c>
      <c r="S13" s="103">
        <v>760.7</v>
      </c>
      <c r="T13" s="103">
        <v>762.9</v>
      </c>
      <c r="U13" s="103">
        <v>762.9</v>
      </c>
      <c r="V13" s="103">
        <v>762.6</v>
      </c>
      <c r="W13" s="103">
        <v>760.1</v>
      </c>
      <c r="X13" s="103">
        <v>756.2</v>
      </c>
      <c r="Y13" s="103">
        <v>754.1</v>
      </c>
      <c r="Z13" s="103">
        <v>757.8</v>
      </c>
      <c r="AA13" s="103">
        <v>763.5</v>
      </c>
      <c r="AB13" s="103">
        <v>728.4</v>
      </c>
      <c r="AC13" s="103">
        <v>721.5</v>
      </c>
      <c r="AD13" s="103">
        <v>718.1</v>
      </c>
      <c r="AE13" s="103">
        <v>718.6</v>
      </c>
      <c r="AF13" s="103">
        <v>715</v>
      </c>
      <c r="AG13" s="103">
        <v>710.8</v>
      </c>
      <c r="AH13" s="103">
        <v>707.7</v>
      </c>
      <c r="AI13" s="103">
        <v>702.9</v>
      </c>
      <c r="AJ13" s="103">
        <v>703.2</v>
      </c>
      <c r="AK13" s="103">
        <v>705.5</v>
      </c>
      <c r="AL13" s="103">
        <v>715.4</v>
      </c>
      <c r="AM13" s="104">
        <v>717.8</v>
      </c>
      <c r="AN13" s="103">
        <v>716.5</v>
      </c>
      <c r="AO13" s="103">
        <v>716.4</v>
      </c>
      <c r="AP13" s="103">
        <v>718.9</v>
      </c>
      <c r="AQ13" s="103">
        <v>714.9</v>
      </c>
      <c r="AR13" s="103"/>
      <c r="AS13" s="103"/>
      <c r="AT13" s="103"/>
    </row>
    <row r="14" spans="1:46">
      <c r="A14" s="3" t="s">
        <v>21</v>
      </c>
      <c r="B14" s="103">
        <v>524.5</v>
      </c>
      <c r="C14" s="103">
        <v>461</v>
      </c>
      <c r="D14" s="103">
        <v>464.8</v>
      </c>
      <c r="E14" s="103">
        <v>417.4</v>
      </c>
      <c r="F14" s="103">
        <v>510.2</v>
      </c>
      <c r="G14" s="103">
        <v>466.3</v>
      </c>
      <c r="H14" s="103">
        <v>448.4</v>
      </c>
      <c r="I14" s="103">
        <v>480.1</v>
      </c>
      <c r="J14" s="103">
        <v>588.70000000000005</v>
      </c>
      <c r="K14" s="103">
        <v>562.1</v>
      </c>
      <c r="L14" s="103">
        <v>527.5</v>
      </c>
      <c r="M14" s="103">
        <v>634.29999999999995</v>
      </c>
      <c r="N14" s="103">
        <v>979.6</v>
      </c>
      <c r="O14" s="103">
        <v>1078.0999999999999</v>
      </c>
      <c r="P14" s="103">
        <v>971.9</v>
      </c>
      <c r="Q14" s="103">
        <v>1097.4000000000001</v>
      </c>
      <c r="R14" s="103">
        <v>1101.5</v>
      </c>
      <c r="S14" s="103">
        <v>1025.3</v>
      </c>
      <c r="T14" s="103">
        <v>934.5</v>
      </c>
      <c r="U14" s="103">
        <v>926.7</v>
      </c>
      <c r="V14" s="103">
        <v>1188.3000000000002</v>
      </c>
      <c r="W14" s="103">
        <v>1299.3</v>
      </c>
      <c r="X14" s="103">
        <v>1125</v>
      </c>
      <c r="Y14" s="103">
        <v>1175.3</v>
      </c>
      <c r="Z14" s="103">
        <v>1376.7</v>
      </c>
      <c r="AA14" s="103">
        <v>1330.7</v>
      </c>
      <c r="AB14" s="103">
        <v>1270.5999999999999</v>
      </c>
      <c r="AC14" s="103">
        <v>1206.3</v>
      </c>
      <c r="AD14" s="103">
        <v>1355.6</v>
      </c>
      <c r="AE14" s="103">
        <v>1249.4000000000001</v>
      </c>
      <c r="AF14" s="103">
        <v>1142.4000000000001</v>
      </c>
      <c r="AG14" s="103">
        <v>1156.7</v>
      </c>
      <c r="AH14" s="103">
        <v>1247.3</v>
      </c>
      <c r="AI14" s="103">
        <v>1155.5999999999999</v>
      </c>
      <c r="AJ14" s="103">
        <v>1214.8</v>
      </c>
      <c r="AK14" s="103">
        <v>1210.2</v>
      </c>
      <c r="AL14" s="103">
        <v>1493.4</v>
      </c>
      <c r="AM14" s="104">
        <v>1378</v>
      </c>
      <c r="AN14" s="103">
        <v>1311.9</v>
      </c>
      <c r="AO14" s="103">
        <v>1308.4000000000001</v>
      </c>
      <c r="AP14" s="103">
        <v>1411.9</v>
      </c>
      <c r="AQ14" s="103">
        <v>1346.3</v>
      </c>
      <c r="AR14" s="103"/>
      <c r="AS14" s="103"/>
      <c r="AT14" s="103"/>
    </row>
    <row r="15" spans="1:46">
      <c r="A15" s="5" t="s">
        <v>22</v>
      </c>
      <c r="B15" s="104">
        <v>133.30000000000001</v>
      </c>
      <c r="C15" s="104">
        <v>207.8</v>
      </c>
      <c r="D15" s="104">
        <v>272.60000000000002</v>
      </c>
      <c r="E15" s="104">
        <v>143.80000000000001</v>
      </c>
      <c r="F15" s="104">
        <v>321.5</v>
      </c>
      <c r="G15" s="104">
        <v>325.3</v>
      </c>
      <c r="H15" s="104">
        <v>284.39999999999998</v>
      </c>
      <c r="I15" s="104">
        <v>296.428</v>
      </c>
      <c r="J15" s="104">
        <v>372</v>
      </c>
      <c r="K15" s="104">
        <v>381.7</v>
      </c>
      <c r="L15" s="104">
        <v>288.3</v>
      </c>
      <c r="M15" s="104">
        <v>325.3</v>
      </c>
      <c r="N15" s="104">
        <v>548</v>
      </c>
      <c r="O15" s="104">
        <v>546.6</v>
      </c>
      <c r="P15" s="104">
        <v>696.4</v>
      </c>
      <c r="Q15" s="104">
        <v>768.4</v>
      </c>
      <c r="R15" s="104">
        <v>830.1</v>
      </c>
      <c r="S15" s="104">
        <v>803.1</v>
      </c>
      <c r="T15" s="104">
        <v>700.3</v>
      </c>
      <c r="U15" s="104">
        <v>720</v>
      </c>
      <c r="V15" s="104">
        <v>924.5</v>
      </c>
      <c r="W15" s="104">
        <v>872.4</v>
      </c>
      <c r="X15" s="104">
        <v>830.3</v>
      </c>
      <c r="Y15" s="104">
        <v>806.1</v>
      </c>
      <c r="Z15" s="104">
        <v>967</v>
      </c>
      <c r="AA15" s="104">
        <v>1063.9000000000001</v>
      </c>
      <c r="AB15" s="104">
        <v>1003</v>
      </c>
      <c r="AC15" s="104">
        <v>930.5</v>
      </c>
      <c r="AD15" s="104">
        <v>1037.0999999999999</v>
      </c>
      <c r="AE15" s="104">
        <v>968</v>
      </c>
      <c r="AF15" s="104">
        <v>869.3</v>
      </c>
      <c r="AG15" s="104">
        <v>867.4</v>
      </c>
      <c r="AH15" s="104">
        <v>896.1</v>
      </c>
      <c r="AI15" s="104">
        <v>869.3</v>
      </c>
      <c r="AJ15" s="204">
        <v>856.5</v>
      </c>
      <c r="AK15" s="104">
        <v>871.2</v>
      </c>
      <c r="AL15" s="104">
        <v>1069.9000000000001</v>
      </c>
      <c r="AM15" s="104">
        <v>1063.4000000000001</v>
      </c>
      <c r="AN15" s="204">
        <v>1028.8</v>
      </c>
      <c r="AO15" s="104">
        <v>904.4</v>
      </c>
      <c r="AP15" s="104">
        <v>954.2</v>
      </c>
      <c r="AQ15" s="104">
        <v>932.8</v>
      </c>
      <c r="AR15" s="204"/>
      <c r="AS15" s="104"/>
      <c r="AT15" s="104"/>
    </row>
    <row r="16" spans="1:46">
      <c r="A16" s="105" t="s">
        <v>23</v>
      </c>
      <c r="B16" s="106">
        <v>31780.400000000001</v>
      </c>
      <c r="C16" s="106">
        <v>30414.399999999998</v>
      </c>
      <c r="D16" s="106">
        <v>30470.7</v>
      </c>
      <c r="E16" s="106">
        <v>33546.300000000003</v>
      </c>
      <c r="F16" s="106">
        <v>37008.69999999999</v>
      </c>
      <c r="G16" s="106">
        <v>38526.400000000009</v>
      </c>
      <c r="H16" s="106">
        <v>39819.4</v>
      </c>
      <c r="I16" s="106">
        <v>42295.200000000004</v>
      </c>
      <c r="J16" s="106">
        <v>43532.2</v>
      </c>
      <c r="K16" s="106">
        <v>44339.3</v>
      </c>
      <c r="L16" s="106">
        <v>45118.3</v>
      </c>
      <c r="M16" s="106">
        <v>48541.5</v>
      </c>
      <c r="N16" s="106">
        <v>53815</v>
      </c>
      <c r="O16" s="106">
        <v>55467.499999999993</v>
      </c>
      <c r="P16" s="106">
        <v>55318.700000000004</v>
      </c>
      <c r="Q16" s="106">
        <v>58505.9</v>
      </c>
      <c r="R16" s="106">
        <v>60701.799999999996</v>
      </c>
      <c r="S16" s="106">
        <v>60637.799999999996</v>
      </c>
      <c r="T16" s="106">
        <v>60847.799999999996</v>
      </c>
      <c r="U16" s="106">
        <v>62883.799999999996</v>
      </c>
      <c r="V16" s="106">
        <v>62257.500000000007</v>
      </c>
      <c r="W16" s="106">
        <v>61989.7</v>
      </c>
      <c r="X16" s="106">
        <v>61105.3</v>
      </c>
      <c r="Y16" s="106">
        <v>61320.700000000004</v>
      </c>
      <c r="Z16" s="106">
        <v>60182.2</v>
      </c>
      <c r="AA16" s="106">
        <v>59365.5</v>
      </c>
      <c r="AB16" s="106">
        <v>61472.700000000004</v>
      </c>
      <c r="AC16" s="106">
        <v>64896.700000000004</v>
      </c>
      <c r="AD16" s="106">
        <v>63759.299999999996</v>
      </c>
      <c r="AE16" s="106">
        <v>63199.3</v>
      </c>
      <c r="AF16" s="106">
        <v>62490.500000000007</v>
      </c>
      <c r="AG16" s="106">
        <v>62594.3</v>
      </c>
      <c r="AH16" s="106">
        <v>59740.3</v>
      </c>
      <c r="AI16" s="106">
        <v>63296</v>
      </c>
      <c r="AJ16" s="106">
        <v>61995</v>
      </c>
      <c r="AK16" s="106">
        <v>57101.999999999993</v>
      </c>
      <c r="AL16" s="106">
        <v>55420.9</v>
      </c>
      <c r="AM16" s="106">
        <v>53581.000000000007</v>
      </c>
      <c r="AN16" s="106">
        <v>52350.5</v>
      </c>
      <c r="AO16" s="106">
        <v>52854.8</v>
      </c>
      <c r="AP16" s="106">
        <v>53209.100000000006</v>
      </c>
      <c r="AQ16" s="106">
        <v>54497</v>
      </c>
      <c r="AR16" s="106"/>
      <c r="AS16" s="106"/>
      <c r="AT16" s="106"/>
    </row>
    <row r="17" spans="1:46">
      <c r="A17" s="83" t="s">
        <v>24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103"/>
    </row>
    <row r="18" spans="1:46">
      <c r="A18" s="4" t="s">
        <v>25</v>
      </c>
      <c r="B18" s="103">
        <v>24502.5</v>
      </c>
      <c r="C18" s="103">
        <v>22713.3</v>
      </c>
      <c r="D18" s="103">
        <v>23059.8</v>
      </c>
      <c r="E18" s="103">
        <v>25693.200000000001</v>
      </c>
      <c r="F18" s="103">
        <v>29067.7</v>
      </c>
      <c r="G18" s="103">
        <v>30156.6</v>
      </c>
      <c r="H18" s="103">
        <v>31477.4</v>
      </c>
      <c r="I18" s="103">
        <v>33534.800000000003</v>
      </c>
      <c r="J18" s="103">
        <v>34227.699999999997</v>
      </c>
      <c r="K18" s="103">
        <v>34958.9</v>
      </c>
      <c r="L18" s="103">
        <v>36414.5</v>
      </c>
      <c r="M18" s="103">
        <v>40195.4</v>
      </c>
      <c r="N18" s="103">
        <v>45553.5</v>
      </c>
      <c r="O18" s="103">
        <v>47273.5</v>
      </c>
      <c r="P18" s="103">
        <v>48254.6</v>
      </c>
      <c r="Q18" s="103">
        <v>51705</v>
      </c>
      <c r="R18" s="103">
        <v>53411.8</v>
      </c>
      <c r="S18" s="103">
        <v>52814.1</v>
      </c>
      <c r="T18" s="103">
        <v>52904.1</v>
      </c>
      <c r="U18" s="103">
        <v>54597.2</v>
      </c>
      <c r="V18" s="103">
        <v>53852.3</v>
      </c>
      <c r="W18" s="103">
        <v>53427.199999999997</v>
      </c>
      <c r="X18" s="103">
        <v>52905.7</v>
      </c>
      <c r="Y18" s="103">
        <v>52815.1</v>
      </c>
      <c r="Z18" s="103">
        <v>51712.9</v>
      </c>
      <c r="AA18" s="103">
        <v>51118.5</v>
      </c>
      <c r="AB18" s="103">
        <v>54028.800000000003</v>
      </c>
      <c r="AC18" s="103">
        <v>57021.2</v>
      </c>
      <c r="AD18" s="103">
        <v>55788</v>
      </c>
      <c r="AE18" s="103">
        <v>55014.400000000001</v>
      </c>
      <c r="AF18" s="103">
        <v>53970.5</v>
      </c>
      <c r="AG18" s="103">
        <v>53803</v>
      </c>
      <c r="AH18" s="103">
        <v>51287.8</v>
      </c>
      <c r="AI18" s="103">
        <v>54698.5</v>
      </c>
      <c r="AJ18" s="103">
        <v>53262.3</v>
      </c>
      <c r="AK18" s="103">
        <v>48071.4</v>
      </c>
      <c r="AL18" s="103">
        <v>45834</v>
      </c>
      <c r="AM18" s="103">
        <v>43967.199999999997</v>
      </c>
      <c r="AN18" s="103">
        <v>42968.7</v>
      </c>
      <c r="AO18" s="103">
        <v>42831.7</v>
      </c>
      <c r="AP18" s="103">
        <v>42711.3</v>
      </c>
      <c r="AQ18" s="103">
        <v>44216.1</v>
      </c>
      <c r="AR18" s="103"/>
      <c r="AS18" s="103"/>
      <c r="AT18" s="103"/>
    </row>
    <row r="19" spans="1:46">
      <c r="A19" s="5" t="s">
        <v>26</v>
      </c>
      <c r="B19" s="104">
        <v>15173.6</v>
      </c>
      <c r="C19" s="104">
        <v>15865.3</v>
      </c>
      <c r="D19" s="104">
        <v>14964.6</v>
      </c>
      <c r="E19" s="104">
        <v>17553.599999999999</v>
      </c>
      <c r="F19" s="104">
        <v>21118</v>
      </c>
      <c r="G19" s="104">
        <v>22297.200000000001</v>
      </c>
      <c r="H19" s="104">
        <v>23090.3</v>
      </c>
      <c r="I19" s="104">
        <v>25059.5</v>
      </c>
      <c r="J19" s="104">
        <v>25702.6</v>
      </c>
      <c r="K19" s="104">
        <v>26098.2</v>
      </c>
      <c r="L19" s="104">
        <v>27488.5</v>
      </c>
      <c r="M19" s="104">
        <v>30859.4</v>
      </c>
      <c r="N19" s="104">
        <v>32192.9</v>
      </c>
      <c r="O19" s="104">
        <v>33955.800000000003</v>
      </c>
      <c r="P19" s="104">
        <v>34457.699999999997</v>
      </c>
      <c r="Q19" s="104">
        <v>36605.599999999999</v>
      </c>
      <c r="R19" s="104">
        <v>36867.800000000003</v>
      </c>
      <c r="S19" s="104">
        <v>35993.9</v>
      </c>
      <c r="T19" s="104">
        <v>35983.599999999999</v>
      </c>
      <c r="U19" s="104">
        <v>36931.199999999997</v>
      </c>
      <c r="V19" s="104">
        <v>35193.300000000003</v>
      </c>
      <c r="W19" s="104">
        <v>34331</v>
      </c>
      <c r="X19" s="104">
        <v>34584.9</v>
      </c>
      <c r="Y19" s="104">
        <v>34509.800000000003</v>
      </c>
      <c r="Z19" s="104">
        <v>34460.5</v>
      </c>
      <c r="AA19" s="104">
        <v>33866.400000000001</v>
      </c>
      <c r="AB19" s="104">
        <v>32422.799999999999</v>
      </c>
      <c r="AC19" s="104">
        <v>31045.200000000001</v>
      </c>
      <c r="AD19" s="104">
        <v>30004.2</v>
      </c>
      <c r="AE19" s="104">
        <v>29374.7</v>
      </c>
      <c r="AF19" s="104">
        <v>28070.799999999999</v>
      </c>
      <c r="AG19" s="104">
        <v>27906</v>
      </c>
      <c r="AH19" s="104">
        <v>25856.400000000001</v>
      </c>
      <c r="AI19" s="104">
        <v>27336.400000000001</v>
      </c>
      <c r="AJ19" s="104">
        <v>26842.3</v>
      </c>
      <c r="AK19" s="104">
        <v>23520.799999999999</v>
      </c>
      <c r="AL19" s="104">
        <v>22617.7</v>
      </c>
      <c r="AM19" s="104">
        <v>21082.6</v>
      </c>
      <c r="AN19" s="104">
        <v>20243.400000000001</v>
      </c>
      <c r="AO19" s="104">
        <v>19766.8</v>
      </c>
      <c r="AP19" s="104">
        <v>19671.099999999999</v>
      </c>
      <c r="AQ19" s="104">
        <v>20560.7</v>
      </c>
      <c r="AR19" s="104"/>
      <c r="AS19" s="104"/>
      <c r="AT19" s="104"/>
    </row>
    <row r="20" spans="1:46">
      <c r="A20" s="5" t="s">
        <v>61</v>
      </c>
      <c r="B20" s="104">
        <v>0</v>
      </c>
      <c r="C20" s="104">
        <v>0</v>
      </c>
      <c r="D20" s="104">
        <v>0</v>
      </c>
      <c r="E20" s="104">
        <v>0</v>
      </c>
      <c r="F20" s="104">
        <v>0</v>
      </c>
      <c r="G20" s="104">
        <v>0</v>
      </c>
      <c r="H20" s="104">
        <v>0</v>
      </c>
      <c r="I20" s="104">
        <v>0</v>
      </c>
      <c r="J20" s="104">
        <v>0</v>
      </c>
      <c r="K20" s="104">
        <v>0</v>
      </c>
      <c r="L20" s="104">
        <v>0</v>
      </c>
      <c r="M20" s="104">
        <v>0</v>
      </c>
      <c r="N20" s="104">
        <v>51.2</v>
      </c>
      <c r="O20" s="104">
        <v>162.6</v>
      </c>
      <c r="P20" s="104">
        <v>624.70000000000005</v>
      </c>
      <c r="Q20" s="104">
        <v>4268.3999999999996</v>
      </c>
      <c r="R20" s="104">
        <v>6212.6</v>
      </c>
      <c r="S20" s="104">
        <v>7295</v>
      </c>
      <c r="T20" s="104">
        <v>7857.8</v>
      </c>
      <c r="U20" s="104">
        <v>9123.4</v>
      </c>
      <c r="V20" s="104">
        <v>9561.1</v>
      </c>
      <c r="W20" s="104">
        <v>10131.200000000001</v>
      </c>
      <c r="X20" s="104">
        <v>9950.7999999999993</v>
      </c>
      <c r="Y20" s="104">
        <v>10246</v>
      </c>
      <c r="Z20" s="104">
        <v>9960.2999999999993</v>
      </c>
      <c r="AA20" s="104">
        <v>10014.799999999999</v>
      </c>
      <c r="AB20" s="104">
        <v>10671.3</v>
      </c>
      <c r="AC20" s="104">
        <v>11530.2</v>
      </c>
      <c r="AD20" s="104">
        <v>11634.1</v>
      </c>
      <c r="AE20" s="104">
        <v>11643</v>
      </c>
      <c r="AF20" s="104">
        <v>12258.6</v>
      </c>
      <c r="AG20" s="104">
        <v>12176.5</v>
      </c>
      <c r="AH20" s="104">
        <v>11874.2</v>
      </c>
      <c r="AI20" s="104">
        <v>13631.4</v>
      </c>
      <c r="AJ20" s="104">
        <v>13288.4</v>
      </c>
      <c r="AK20" s="104">
        <v>11825.5</v>
      </c>
      <c r="AL20" s="104">
        <v>11481.6</v>
      </c>
      <c r="AM20" s="104">
        <v>11272.3</v>
      </c>
      <c r="AN20" s="104">
        <v>10866.9</v>
      </c>
      <c r="AO20" s="104">
        <v>10060.299999999999</v>
      </c>
      <c r="AP20" s="204">
        <v>9634.7999999999993</v>
      </c>
      <c r="AQ20" s="104">
        <v>10542.1</v>
      </c>
      <c r="AR20" s="104"/>
      <c r="AS20" s="104"/>
      <c r="AT20" s="204"/>
    </row>
    <row r="21" spans="1:46">
      <c r="A21" s="3" t="s">
        <v>27</v>
      </c>
      <c r="B21" s="103">
        <v>936.9</v>
      </c>
      <c r="C21" s="103">
        <v>1344.5</v>
      </c>
      <c r="D21" s="103">
        <v>929.5</v>
      </c>
      <c r="E21" s="103">
        <v>999.7</v>
      </c>
      <c r="F21" s="103">
        <v>915.3</v>
      </c>
      <c r="G21" s="103">
        <v>1502.3</v>
      </c>
      <c r="H21" s="103">
        <v>1001.8000000000001</v>
      </c>
      <c r="I21" s="103">
        <v>1067.5999999999999</v>
      </c>
      <c r="J21" s="103">
        <v>1227.9000000000001</v>
      </c>
      <c r="K21" s="103">
        <v>1720.3</v>
      </c>
      <c r="L21" s="103">
        <v>1117.5999999999999</v>
      </c>
      <c r="M21" s="103">
        <v>1066.7</v>
      </c>
      <c r="N21" s="103">
        <v>1187.5999999999999</v>
      </c>
      <c r="O21" s="103">
        <v>1740</v>
      </c>
      <c r="P21" s="103">
        <v>1198.0999999999999</v>
      </c>
      <c r="Q21" s="103">
        <v>1236.4000000000001</v>
      </c>
      <c r="R21" s="103">
        <v>1292.4000000000001</v>
      </c>
      <c r="S21" s="103">
        <v>1377.1</v>
      </c>
      <c r="T21" s="103">
        <v>1183.4000000000001</v>
      </c>
      <c r="U21" s="103">
        <v>1286.8</v>
      </c>
      <c r="V21" s="103">
        <v>1387.1999999999998</v>
      </c>
      <c r="W21" s="103">
        <v>1561.1999999999998</v>
      </c>
      <c r="X21" s="103">
        <v>1061.0999999999999</v>
      </c>
      <c r="Y21" s="103">
        <v>1217.8</v>
      </c>
      <c r="Z21" s="103">
        <v>1258.9000000000001</v>
      </c>
      <c r="AA21" s="103">
        <v>1490.7</v>
      </c>
      <c r="AB21" s="103">
        <v>1036.0999999999999</v>
      </c>
      <c r="AC21" s="103">
        <v>1159.5</v>
      </c>
      <c r="AD21" s="103">
        <v>1177.2</v>
      </c>
      <c r="AE21" s="103">
        <v>1206</v>
      </c>
      <c r="AF21" s="103">
        <v>1177.9000000000001</v>
      </c>
      <c r="AG21" s="103">
        <v>1299.8999999999999</v>
      </c>
      <c r="AH21" s="111">
        <v>1312.2</v>
      </c>
      <c r="AI21" s="103">
        <v>1241.4000000000001</v>
      </c>
      <c r="AJ21" s="103">
        <v>1125.7</v>
      </c>
      <c r="AK21" s="103">
        <v>1218.9000000000001</v>
      </c>
      <c r="AL21" s="111">
        <v>1449.2</v>
      </c>
      <c r="AM21" s="103">
        <v>1394.2</v>
      </c>
      <c r="AN21" s="103">
        <v>1110.8</v>
      </c>
      <c r="AO21" s="103">
        <v>1293.5999999999999</v>
      </c>
      <c r="AP21" s="111">
        <v>1446.1</v>
      </c>
      <c r="AQ21" s="103">
        <v>1520.9</v>
      </c>
      <c r="AR21" s="103"/>
      <c r="AS21" s="103"/>
      <c r="AT21" s="111"/>
    </row>
    <row r="22" spans="1:46">
      <c r="A22" s="5" t="s">
        <v>28</v>
      </c>
      <c r="B22" s="104">
        <v>468.8</v>
      </c>
      <c r="C22" s="104">
        <v>560.4</v>
      </c>
      <c r="D22" s="104">
        <v>545</v>
      </c>
      <c r="E22" s="104">
        <v>587.70000000000005</v>
      </c>
      <c r="F22" s="104">
        <v>645.6</v>
      </c>
      <c r="G22" s="104">
        <v>734.9</v>
      </c>
      <c r="H22" s="104">
        <v>697.7</v>
      </c>
      <c r="I22" s="104">
        <v>739.4</v>
      </c>
      <c r="J22" s="104">
        <v>787.1</v>
      </c>
      <c r="K22" s="104">
        <v>850.3</v>
      </c>
      <c r="L22" s="104">
        <v>703.2</v>
      </c>
      <c r="M22" s="104">
        <v>725.1</v>
      </c>
      <c r="N22" s="104">
        <v>720.9</v>
      </c>
      <c r="O22" s="104">
        <v>732.8</v>
      </c>
      <c r="P22" s="104">
        <v>527.9</v>
      </c>
      <c r="Q22" s="104">
        <v>549.29999999999995</v>
      </c>
      <c r="R22" s="104">
        <v>653.70000000000005</v>
      </c>
      <c r="S22" s="104">
        <v>755.1</v>
      </c>
      <c r="T22" s="104">
        <v>541.4</v>
      </c>
      <c r="U22" s="104">
        <v>594.5</v>
      </c>
      <c r="V22" s="104">
        <v>633.1</v>
      </c>
      <c r="W22" s="104">
        <v>692.7</v>
      </c>
      <c r="X22" s="104">
        <v>476.2</v>
      </c>
      <c r="Y22" s="104">
        <v>572</v>
      </c>
      <c r="Z22" s="104">
        <v>565.79999999999995</v>
      </c>
      <c r="AA22" s="104">
        <v>565.9</v>
      </c>
      <c r="AB22" s="104">
        <v>430.7</v>
      </c>
      <c r="AC22" s="104">
        <v>530.29999999999995</v>
      </c>
      <c r="AD22" s="104">
        <v>494.1</v>
      </c>
      <c r="AE22" s="104">
        <v>583.29999999999995</v>
      </c>
      <c r="AF22" s="104">
        <v>538.5</v>
      </c>
      <c r="AG22" s="104">
        <v>598.5</v>
      </c>
      <c r="AH22" s="104">
        <v>608</v>
      </c>
      <c r="AI22" s="104">
        <v>633.70000000000005</v>
      </c>
      <c r="AJ22" s="104">
        <v>476.1</v>
      </c>
      <c r="AK22" s="104">
        <v>537.70000000000005</v>
      </c>
      <c r="AL22" s="204">
        <v>596.20000000000005</v>
      </c>
      <c r="AM22" s="104">
        <v>610.1</v>
      </c>
      <c r="AN22" s="104">
        <v>488.2</v>
      </c>
      <c r="AO22" s="104">
        <v>611.6</v>
      </c>
      <c r="AP22" s="204">
        <v>625</v>
      </c>
      <c r="AQ22" s="104">
        <v>647.6</v>
      </c>
      <c r="AR22" s="104"/>
      <c r="AS22" s="104"/>
      <c r="AT22" s="204"/>
    </row>
    <row r="23" spans="1:46">
      <c r="A23" s="3" t="s">
        <v>29</v>
      </c>
      <c r="B23" s="103">
        <v>189.7</v>
      </c>
      <c r="C23" s="103">
        <v>186.8</v>
      </c>
      <c r="D23" s="103">
        <v>187.6</v>
      </c>
      <c r="E23" s="103">
        <v>188.4</v>
      </c>
      <c r="F23" s="103">
        <v>191.3</v>
      </c>
      <c r="G23" s="103">
        <v>192.8</v>
      </c>
      <c r="H23" s="103">
        <v>197.9</v>
      </c>
      <c r="I23" s="103">
        <v>187.7</v>
      </c>
      <c r="J23" s="103">
        <v>185.4</v>
      </c>
      <c r="K23" s="103">
        <v>181.5</v>
      </c>
      <c r="L23" s="103">
        <v>184.9</v>
      </c>
      <c r="M23" s="103">
        <v>181.1</v>
      </c>
      <c r="N23" s="103">
        <v>210.1</v>
      </c>
      <c r="O23" s="103">
        <v>208.6</v>
      </c>
      <c r="P23" s="103">
        <v>203.5</v>
      </c>
      <c r="Q23" s="103">
        <v>196.3</v>
      </c>
      <c r="R23" s="103">
        <v>188.3</v>
      </c>
      <c r="S23" s="103">
        <v>182.8</v>
      </c>
      <c r="T23" s="103">
        <v>183.8</v>
      </c>
      <c r="U23" s="103">
        <v>183.5</v>
      </c>
      <c r="V23" s="103">
        <v>183.6</v>
      </c>
      <c r="W23" s="103">
        <v>183.5</v>
      </c>
      <c r="X23" s="103">
        <v>183.3</v>
      </c>
      <c r="Y23" s="103">
        <v>182.8</v>
      </c>
      <c r="Z23" s="103">
        <v>182.6</v>
      </c>
      <c r="AA23" s="103">
        <v>181.6</v>
      </c>
      <c r="AB23" s="103">
        <v>182</v>
      </c>
      <c r="AC23" s="103">
        <v>181.5</v>
      </c>
      <c r="AD23" s="103">
        <v>185.1</v>
      </c>
      <c r="AE23" s="103">
        <v>186.5</v>
      </c>
      <c r="AF23" s="103">
        <v>187.6</v>
      </c>
      <c r="AG23" s="103">
        <v>189.9</v>
      </c>
      <c r="AH23" s="103">
        <v>192.2</v>
      </c>
      <c r="AI23" s="103">
        <v>192.3</v>
      </c>
      <c r="AJ23" s="103">
        <v>189.9</v>
      </c>
      <c r="AK23" s="103">
        <v>189.9</v>
      </c>
      <c r="AL23" s="103">
        <v>195</v>
      </c>
      <c r="AM23" s="103">
        <v>196.6</v>
      </c>
      <c r="AN23" s="103">
        <v>195.1</v>
      </c>
      <c r="AO23" s="103">
        <v>196.5</v>
      </c>
      <c r="AP23" s="103">
        <v>184.6</v>
      </c>
      <c r="AQ23" s="103">
        <v>182</v>
      </c>
      <c r="AR23" s="103"/>
      <c r="AS23" s="103"/>
      <c r="AT23" s="103"/>
    </row>
    <row r="24" spans="1:46">
      <c r="A24" s="4" t="s">
        <v>30</v>
      </c>
      <c r="B24" s="103">
        <v>5519.3</v>
      </c>
      <c r="C24" s="103">
        <v>5846.1</v>
      </c>
      <c r="D24" s="103">
        <v>5778.4</v>
      </c>
      <c r="E24" s="103">
        <v>5994.3</v>
      </c>
      <c r="F24" s="103">
        <v>5976</v>
      </c>
      <c r="G24" s="103">
        <v>6308.2</v>
      </c>
      <c r="H24" s="103">
        <v>6616.2999999999993</v>
      </c>
      <c r="I24" s="103">
        <v>6794.7</v>
      </c>
      <c r="J24" s="103">
        <v>6937.9</v>
      </c>
      <c r="K24" s="103">
        <v>7088.5</v>
      </c>
      <c r="L24" s="103">
        <v>6760.8</v>
      </c>
      <c r="M24" s="103">
        <v>6313.9</v>
      </c>
      <c r="N24" s="103">
        <v>5849</v>
      </c>
      <c r="O24" s="103">
        <v>5935.5</v>
      </c>
      <c r="P24" s="103">
        <v>5562.2</v>
      </c>
      <c r="Q24" s="103">
        <v>5328.9000000000005</v>
      </c>
      <c r="R24" s="103">
        <v>5806.9</v>
      </c>
      <c r="S24" s="103">
        <v>6063.2</v>
      </c>
      <c r="T24" s="103">
        <v>6306.4</v>
      </c>
      <c r="U24" s="103">
        <v>6461.9000000000005</v>
      </c>
      <c r="V24" s="103">
        <v>6433.6</v>
      </c>
      <c r="W24" s="103">
        <v>6690.2000000000007</v>
      </c>
      <c r="X24" s="103">
        <v>6692.3</v>
      </c>
      <c r="Y24" s="103">
        <v>6686.1</v>
      </c>
      <c r="Z24" s="103">
        <v>6659.2</v>
      </c>
      <c r="AA24" s="103">
        <v>6517.9000000000005</v>
      </c>
      <c r="AB24" s="103">
        <v>6162.4000000000005</v>
      </c>
      <c r="AC24" s="103">
        <v>6429.6</v>
      </c>
      <c r="AD24" s="103">
        <v>6528.1</v>
      </c>
      <c r="AE24" s="103">
        <v>6683.4000000000005</v>
      </c>
      <c r="AF24" s="103">
        <v>7030.7</v>
      </c>
      <c r="AG24" s="103">
        <v>7264.3</v>
      </c>
      <c r="AH24" s="111">
        <v>7124.3</v>
      </c>
      <c r="AI24" s="103">
        <v>6992.6</v>
      </c>
      <c r="AJ24" s="103">
        <v>7112.4</v>
      </c>
      <c r="AK24" s="103">
        <v>7226.5</v>
      </c>
      <c r="AL24" s="111">
        <v>7477.9</v>
      </c>
      <c r="AM24" s="103">
        <v>7863</v>
      </c>
      <c r="AN24" s="103">
        <v>7815.3</v>
      </c>
      <c r="AO24" s="103">
        <v>8067.4</v>
      </c>
      <c r="AP24" s="111">
        <v>8277.2999999999993</v>
      </c>
      <c r="AQ24" s="103">
        <v>8333.7000000000007</v>
      </c>
      <c r="AR24" s="103"/>
      <c r="AS24" s="103"/>
      <c r="AT24" s="111"/>
    </row>
    <row r="25" spans="1:46">
      <c r="A25" s="5" t="s">
        <v>31</v>
      </c>
      <c r="B25" s="103">
        <v>397.5</v>
      </c>
      <c r="C25" s="103">
        <v>398.3</v>
      </c>
      <c r="D25" s="103">
        <v>398.3</v>
      </c>
      <c r="E25" s="103">
        <v>399</v>
      </c>
      <c r="F25" s="103">
        <v>406</v>
      </c>
      <c r="G25" s="103">
        <v>407.8</v>
      </c>
      <c r="H25" s="103">
        <v>408.8</v>
      </c>
      <c r="I25" s="103">
        <v>408.8</v>
      </c>
      <c r="J25" s="103">
        <v>408.8</v>
      </c>
      <c r="K25" s="103">
        <v>409.5</v>
      </c>
      <c r="L25" s="103">
        <v>409.5</v>
      </c>
      <c r="M25" s="103">
        <v>409.5</v>
      </c>
      <c r="N25" s="103">
        <v>410</v>
      </c>
      <c r="O25" s="103">
        <v>410</v>
      </c>
      <c r="P25" s="103">
        <v>410</v>
      </c>
      <c r="Q25" s="103">
        <v>410</v>
      </c>
      <c r="R25" s="103">
        <v>410</v>
      </c>
      <c r="S25" s="103">
        <v>430.5</v>
      </c>
      <c r="T25" s="103">
        <v>430.5</v>
      </c>
      <c r="U25" s="103">
        <v>430.6</v>
      </c>
      <c r="V25" s="103">
        <v>430.5</v>
      </c>
      <c r="W25" s="103">
        <v>430.6</v>
      </c>
      <c r="X25" s="103">
        <v>430.6</v>
      </c>
      <c r="Y25" s="103">
        <v>430.6</v>
      </c>
      <c r="Z25" s="103">
        <v>430.6</v>
      </c>
      <c r="AA25" s="103">
        <v>430.6</v>
      </c>
      <c r="AB25" s="103">
        <v>430.6</v>
      </c>
      <c r="AC25" s="103">
        <v>430.6</v>
      </c>
      <c r="AD25" s="103">
        <v>430.6</v>
      </c>
      <c r="AE25" s="103">
        <v>430.6</v>
      </c>
      <c r="AF25" s="103">
        <v>430.6</v>
      </c>
      <c r="AG25" s="103">
        <v>430.6</v>
      </c>
      <c r="AH25" s="103">
        <v>430.6</v>
      </c>
      <c r="AI25" s="103">
        <v>430.6</v>
      </c>
      <c r="AJ25" s="103">
        <v>430.6</v>
      </c>
      <c r="AK25" s="103">
        <v>430.6</v>
      </c>
      <c r="AL25" s="103">
        <v>430.7</v>
      </c>
      <c r="AM25" s="103">
        <v>430.8</v>
      </c>
      <c r="AN25" s="103">
        <v>431.8</v>
      </c>
      <c r="AO25" s="103">
        <v>432.5</v>
      </c>
      <c r="AP25" s="103">
        <v>433.6</v>
      </c>
      <c r="AQ25" s="103">
        <v>433.7</v>
      </c>
      <c r="AR25" s="103"/>
      <c r="AS25" s="103"/>
      <c r="AT25" s="103"/>
    </row>
    <row r="26" spans="1:46">
      <c r="A26" s="5" t="s">
        <v>62</v>
      </c>
      <c r="B26" s="103">
        <v>5042.5</v>
      </c>
      <c r="C26" s="103">
        <v>5368.1</v>
      </c>
      <c r="D26" s="103">
        <v>5297.8</v>
      </c>
      <c r="E26" s="103">
        <v>5509.2</v>
      </c>
      <c r="F26" s="103">
        <v>5480.8</v>
      </c>
      <c r="G26" s="103">
        <v>5810.2</v>
      </c>
      <c r="H26" s="103">
        <v>6106.5999999999995</v>
      </c>
      <c r="I26" s="103">
        <v>6281.6</v>
      </c>
      <c r="J26" s="103">
        <v>6420.9</v>
      </c>
      <c r="K26" s="103">
        <v>6570.5</v>
      </c>
      <c r="L26" s="103">
        <v>6240</v>
      </c>
      <c r="M26" s="103">
        <v>5791.4</v>
      </c>
      <c r="N26" s="103">
        <v>5319.1</v>
      </c>
      <c r="O26" s="103">
        <v>5409.4</v>
      </c>
      <c r="P26" s="103">
        <v>5046.8</v>
      </c>
      <c r="Q26" s="103">
        <v>4815.6000000000004</v>
      </c>
      <c r="R26" s="103">
        <v>5293.6</v>
      </c>
      <c r="S26" s="103">
        <v>5529</v>
      </c>
      <c r="T26" s="103">
        <v>5771</v>
      </c>
      <c r="U26" s="103">
        <v>5926.7</v>
      </c>
      <c r="V26" s="103">
        <v>5899.8</v>
      </c>
      <c r="W26" s="103">
        <v>6154</v>
      </c>
      <c r="X26" s="103">
        <v>6152.7</v>
      </c>
      <c r="Y26" s="103">
        <v>6141.5</v>
      </c>
      <c r="Z26" s="103">
        <v>6113.9</v>
      </c>
      <c r="AA26" s="103">
        <v>5974.8</v>
      </c>
      <c r="AB26" s="103">
        <v>5619.3</v>
      </c>
      <c r="AC26" s="103">
        <v>5888.4</v>
      </c>
      <c r="AD26" s="103">
        <v>5988.1</v>
      </c>
      <c r="AE26" s="103">
        <v>6144.2</v>
      </c>
      <c r="AF26" s="103">
        <v>6491.7</v>
      </c>
      <c r="AG26" s="103">
        <v>6725</v>
      </c>
      <c r="AH26" s="111">
        <v>6586.2</v>
      </c>
      <c r="AI26" s="103">
        <v>6453.9</v>
      </c>
      <c r="AJ26" s="103">
        <v>6576</v>
      </c>
      <c r="AK26" s="103">
        <v>6690.7</v>
      </c>
      <c r="AL26" s="111">
        <v>6942.7</v>
      </c>
      <c r="AM26" s="103">
        <v>7326.3</v>
      </c>
      <c r="AN26" s="103">
        <v>7278.6</v>
      </c>
      <c r="AO26" s="103">
        <v>7529</v>
      </c>
      <c r="AP26" s="111">
        <v>7735.7</v>
      </c>
      <c r="AQ26" s="103">
        <v>7791</v>
      </c>
      <c r="AR26" s="103"/>
      <c r="AS26" s="103"/>
      <c r="AT26" s="111"/>
    </row>
    <row r="27" spans="1:46">
      <c r="A27" s="5" t="s">
        <v>63</v>
      </c>
      <c r="B27" s="103">
        <v>79.3</v>
      </c>
      <c r="C27" s="103">
        <v>79.7</v>
      </c>
      <c r="D27" s="103">
        <v>82.2</v>
      </c>
      <c r="E27" s="103">
        <v>86.1</v>
      </c>
      <c r="F27" s="103">
        <v>89.2</v>
      </c>
      <c r="G27" s="103">
        <v>90.2</v>
      </c>
      <c r="H27" s="103">
        <v>100.9</v>
      </c>
      <c r="I27" s="103">
        <v>104.2</v>
      </c>
      <c r="J27" s="103">
        <v>108.3</v>
      </c>
      <c r="K27" s="103">
        <v>108.5</v>
      </c>
      <c r="L27" s="103">
        <v>111.3</v>
      </c>
      <c r="M27" s="103">
        <v>113</v>
      </c>
      <c r="N27" s="103">
        <v>119.9</v>
      </c>
      <c r="O27" s="103">
        <v>116.1</v>
      </c>
      <c r="P27" s="103">
        <v>105.4</v>
      </c>
      <c r="Q27" s="103">
        <v>103.3</v>
      </c>
      <c r="R27" s="103">
        <v>103.3</v>
      </c>
      <c r="S27" s="103">
        <v>103.7</v>
      </c>
      <c r="T27" s="103">
        <v>104.9</v>
      </c>
      <c r="U27" s="103">
        <v>104.6</v>
      </c>
      <c r="V27" s="103">
        <v>103.3</v>
      </c>
      <c r="W27" s="103">
        <v>105.6</v>
      </c>
      <c r="X27" s="103">
        <v>109</v>
      </c>
      <c r="Y27" s="103">
        <v>114</v>
      </c>
      <c r="Z27" s="103">
        <v>114.7</v>
      </c>
      <c r="AA27" s="103">
        <v>112.5</v>
      </c>
      <c r="AB27" s="103">
        <v>112.5</v>
      </c>
      <c r="AC27" s="103">
        <v>110.6</v>
      </c>
      <c r="AD27" s="103">
        <v>109.4</v>
      </c>
      <c r="AE27" s="103">
        <v>108.6</v>
      </c>
      <c r="AF27" s="103">
        <v>108.4</v>
      </c>
      <c r="AG27" s="103">
        <v>108.7</v>
      </c>
      <c r="AH27" s="103">
        <v>107.5</v>
      </c>
      <c r="AI27" s="103">
        <v>108.1</v>
      </c>
      <c r="AJ27" s="103">
        <v>105.8</v>
      </c>
      <c r="AK27" s="103">
        <v>105.2</v>
      </c>
      <c r="AL27" s="103">
        <v>104.5</v>
      </c>
      <c r="AM27" s="103">
        <v>104.6</v>
      </c>
      <c r="AN27" s="103">
        <v>104.9</v>
      </c>
      <c r="AO27" s="103">
        <v>105</v>
      </c>
      <c r="AP27" s="103">
        <v>108</v>
      </c>
      <c r="AQ27" s="103">
        <v>109</v>
      </c>
      <c r="AR27" s="103"/>
      <c r="AS27" s="103"/>
      <c r="AT27" s="103"/>
    </row>
    <row r="28" spans="1:46">
      <c r="A28" s="3" t="s">
        <v>32</v>
      </c>
      <c r="B28" s="103">
        <v>632</v>
      </c>
      <c r="C28" s="103">
        <v>323.7</v>
      </c>
      <c r="D28" s="103">
        <v>515.4</v>
      </c>
      <c r="E28" s="103">
        <v>670.7</v>
      </c>
      <c r="F28" s="103">
        <v>858.4</v>
      </c>
      <c r="G28" s="103">
        <v>366.5</v>
      </c>
      <c r="H28" s="103">
        <v>526</v>
      </c>
      <c r="I28" s="103">
        <v>710.4</v>
      </c>
      <c r="J28" s="103">
        <v>953.2</v>
      </c>
      <c r="K28" s="103">
        <v>390.1</v>
      </c>
      <c r="L28" s="103">
        <v>640.5</v>
      </c>
      <c r="M28" s="103">
        <v>784.4</v>
      </c>
      <c r="N28" s="103">
        <v>1014.8</v>
      </c>
      <c r="O28" s="103">
        <v>309.89999999999998</v>
      </c>
      <c r="P28" s="103">
        <v>100.3</v>
      </c>
      <c r="Q28" s="103">
        <v>39.299999999999997</v>
      </c>
      <c r="R28" s="103">
        <v>2.4</v>
      </c>
      <c r="S28" s="103">
        <v>200.6</v>
      </c>
      <c r="T28" s="103">
        <v>270.10000000000002</v>
      </c>
      <c r="U28" s="103">
        <v>354.4</v>
      </c>
      <c r="V28" s="103">
        <v>400.8</v>
      </c>
      <c r="W28" s="103">
        <v>127.6</v>
      </c>
      <c r="X28" s="103">
        <v>262.89999999999998</v>
      </c>
      <c r="Y28" s="103">
        <v>418.9</v>
      </c>
      <c r="Z28" s="103">
        <v>368.6</v>
      </c>
      <c r="AA28" s="103">
        <v>56.8</v>
      </c>
      <c r="AB28" s="103">
        <v>63.4</v>
      </c>
      <c r="AC28" s="103">
        <v>104.9</v>
      </c>
      <c r="AD28" s="103">
        <v>80.900000000000006</v>
      </c>
      <c r="AE28" s="103">
        <v>109</v>
      </c>
      <c r="AF28" s="103">
        <v>123.8</v>
      </c>
      <c r="AG28" s="103">
        <v>37.200000000000003</v>
      </c>
      <c r="AH28" s="146">
        <v>-176.2</v>
      </c>
      <c r="AI28" s="103">
        <v>171.2</v>
      </c>
      <c r="AJ28" s="103">
        <v>304.7</v>
      </c>
      <c r="AK28" s="103">
        <v>395.3</v>
      </c>
      <c r="AL28" s="103">
        <v>464.8</v>
      </c>
      <c r="AM28" s="103">
        <v>160</v>
      </c>
      <c r="AN28" s="103">
        <v>260.60000000000002</v>
      </c>
      <c r="AO28" s="103">
        <v>465.6</v>
      </c>
      <c r="AP28" s="103">
        <v>589.79999999999995</v>
      </c>
      <c r="AQ28" s="103">
        <v>244.3</v>
      </c>
      <c r="AR28" s="103"/>
      <c r="AS28" s="103"/>
      <c r="AT28" s="103"/>
    </row>
    <row r="29" spans="1:46" ht="15.75" thickBot="1">
      <c r="A29" s="107" t="s">
        <v>33</v>
      </c>
      <c r="B29" s="108">
        <v>31780.400000000001</v>
      </c>
      <c r="C29" s="108">
        <v>30414.400000000001</v>
      </c>
      <c r="D29" s="108">
        <v>30470.7</v>
      </c>
      <c r="E29" s="108">
        <v>33546.300000000003</v>
      </c>
      <c r="F29" s="108">
        <v>37008.699999999997</v>
      </c>
      <c r="G29" s="108">
        <v>38526.400000000001</v>
      </c>
      <c r="H29" s="108">
        <v>39819.4</v>
      </c>
      <c r="I29" s="108">
        <v>42295.199999999997</v>
      </c>
      <c r="J29" s="108">
        <v>43532.1</v>
      </c>
      <c r="K29" s="108">
        <v>44339.3</v>
      </c>
      <c r="L29" s="108">
        <v>45118.3</v>
      </c>
      <c r="M29" s="108">
        <v>48541.5</v>
      </c>
      <c r="N29" s="108">
        <v>53815</v>
      </c>
      <c r="O29" s="108">
        <v>55467.5</v>
      </c>
      <c r="P29" s="108">
        <v>55318.7</v>
      </c>
      <c r="Q29" s="108">
        <v>58505.900000000009</v>
      </c>
      <c r="R29" s="108">
        <v>60701.8</v>
      </c>
      <c r="S29" s="108">
        <v>60637.8</v>
      </c>
      <c r="T29" s="108">
        <v>60847.8</v>
      </c>
      <c r="U29" s="108">
        <v>62883.8</v>
      </c>
      <c r="V29" s="108">
        <v>62257.5</v>
      </c>
      <c r="W29" s="108">
        <v>61989.69999999999</v>
      </c>
      <c r="X29" s="108">
        <v>61105.3</v>
      </c>
      <c r="Y29" s="108">
        <v>61320.700000000004</v>
      </c>
      <c r="Z29" s="108">
        <v>60182.2</v>
      </c>
      <c r="AA29" s="108">
        <v>59365.5</v>
      </c>
      <c r="AB29" s="108">
        <v>61472.700000000004</v>
      </c>
      <c r="AC29" s="108">
        <v>64896.7</v>
      </c>
      <c r="AD29" s="108">
        <v>63759.299999999996</v>
      </c>
      <c r="AE29" s="108">
        <v>63199.3</v>
      </c>
      <c r="AF29" s="108">
        <v>62490.5</v>
      </c>
      <c r="AG29" s="108">
        <v>62594.3</v>
      </c>
      <c r="AH29" s="108">
        <v>59740.3</v>
      </c>
      <c r="AI29" s="108">
        <v>63296</v>
      </c>
      <c r="AJ29" s="108">
        <v>61995</v>
      </c>
      <c r="AK29" s="108">
        <v>57102.000000000007</v>
      </c>
      <c r="AL29" s="108">
        <v>55420.9</v>
      </c>
      <c r="AM29" s="108">
        <v>53580.999999999993</v>
      </c>
      <c r="AN29" s="108">
        <v>52350.5</v>
      </c>
      <c r="AO29" s="108">
        <v>52854.799999999996</v>
      </c>
      <c r="AP29" s="108">
        <v>53209.100000000006</v>
      </c>
      <c r="AQ29" s="108">
        <v>54497</v>
      </c>
      <c r="AR29" s="108"/>
      <c r="AS29" s="108"/>
      <c r="AT29" s="108"/>
    </row>
    <row r="30" spans="1:46">
      <c r="A30" s="4"/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109"/>
      <c r="AJ30" s="109"/>
      <c r="AK30" s="109"/>
      <c r="AL30" s="109"/>
      <c r="AM30" s="109"/>
      <c r="AN30" s="109"/>
      <c r="AO30" s="109"/>
      <c r="AP30" s="109"/>
      <c r="AQ30" s="109"/>
      <c r="AR30" s="109"/>
      <c r="AS30" s="109"/>
      <c r="AT30" s="109"/>
    </row>
    <row r="31" spans="1:46">
      <c r="A31" s="110" t="s">
        <v>326</v>
      </c>
      <c r="B31" s="103">
        <v>5135.3999999999996</v>
      </c>
      <c r="C31" s="103"/>
      <c r="D31" s="103">
        <v>5525</v>
      </c>
      <c r="E31" s="103"/>
      <c r="F31" s="103">
        <v>5743.7</v>
      </c>
      <c r="G31" s="103"/>
      <c r="H31" s="103">
        <v>6013.4</v>
      </c>
      <c r="I31" s="103"/>
      <c r="J31" s="103">
        <v>6202.2</v>
      </c>
      <c r="K31" s="103"/>
      <c r="L31" s="103">
        <v>6466.6</v>
      </c>
      <c r="M31" s="103"/>
      <c r="N31" s="103">
        <v>5669.8</v>
      </c>
      <c r="O31" s="103"/>
      <c r="P31" s="103">
        <v>5245.1</v>
      </c>
      <c r="Q31" s="103"/>
      <c r="R31" s="103">
        <v>5431.4</v>
      </c>
      <c r="S31" s="103"/>
      <c r="T31" s="103">
        <v>5761.8</v>
      </c>
      <c r="U31" s="111"/>
      <c r="V31" s="111">
        <v>5924.2</v>
      </c>
      <c r="W31" s="111"/>
      <c r="X31" s="111">
        <v>6109.4</v>
      </c>
      <c r="Y31" s="111">
        <v>6141.4</v>
      </c>
      <c r="Z31" s="111">
        <v>6156.1</v>
      </c>
      <c r="AA31" s="111">
        <v>6153.2</v>
      </c>
      <c r="AB31" s="111">
        <v>6127.3</v>
      </c>
      <c r="AC31" s="111">
        <v>6142.5</v>
      </c>
      <c r="AD31" s="111">
        <v>6338.9</v>
      </c>
      <c r="AE31" s="111">
        <v>6290.8</v>
      </c>
      <c r="AF31" s="111">
        <v>6472.5</v>
      </c>
      <c r="AG31" s="111">
        <v>6460.1</v>
      </c>
      <c r="AH31" s="111">
        <v>6153.2</v>
      </c>
      <c r="AI31" s="111">
        <v>6145.4</v>
      </c>
      <c r="AJ31" s="111">
        <v>6319.6</v>
      </c>
      <c r="AK31" s="111">
        <v>5993.5527338111997</v>
      </c>
      <c r="AL31" s="111">
        <v>6506.7</v>
      </c>
      <c r="AM31" s="111">
        <v>6485.4183323479765</v>
      </c>
      <c r="AN31" s="111">
        <v>6513.4</v>
      </c>
      <c r="AO31" s="111">
        <v>7034.7</v>
      </c>
      <c r="AP31" s="111">
        <v>7137.5</v>
      </c>
      <c r="AQ31" s="111">
        <v>7346</v>
      </c>
      <c r="AR31" s="111"/>
      <c r="AS31" s="111"/>
      <c r="AT31" s="111"/>
    </row>
    <row r="32" spans="1:46">
      <c r="A32" s="110" t="s">
        <v>327</v>
      </c>
      <c r="B32" s="103">
        <v>6335.4</v>
      </c>
      <c r="C32" s="103"/>
      <c r="D32" s="103">
        <v>6795</v>
      </c>
      <c r="E32" s="103"/>
      <c r="F32" s="103">
        <v>6954.2</v>
      </c>
      <c r="G32" s="103"/>
      <c r="H32" s="103">
        <v>7731.1</v>
      </c>
      <c r="I32" s="103"/>
      <c r="J32" s="103">
        <v>8106.1</v>
      </c>
      <c r="K32" s="103"/>
      <c r="L32" s="103">
        <v>7257.5</v>
      </c>
      <c r="M32" s="103"/>
      <c r="N32" s="103">
        <v>6536</v>
      </c>
      <c r="O32" s="103"/>
      <c r="P32" s="103">
        <v>6061.8</v>
      </c>
      <c r="Q32" s="103"/>
      <c r="R32" s="103">
        <v>6231.9</v>
      </c>
      <c r="S32" s="103"/>
      <c r="T32" s="103">
        <v>6736.9</v>
      </c>
      <c r="U32" s="111"/>
      <c r="V32" s="111">
        <v>6927.9</v>
      </c>
      <c r="W32" s="111"/>
      <c r="X32" s="111">
        <v>7851.5</v>
      </c>
      <c r="Y32" s="111">
        <v>7862.3</v>
      </c>
      <c r="Z32" s="111">
        <v>7899.1</v>
      </c>
      <c r="AA32" s="111">
        <v>7796.2</v>
      </c>
      <c r="AB32" s="111">
        <v>7499.8</v>
      </c>
      <c r="AC32" s="111">
        <v>7561.1</v>
      </c>
      <c r="AD32" s="111">
        <v>7810</v>
      </c>
      <c r="AE32" s="111">
        <v>7725.4</v>
      </c>
      <c r="AF32" s="111">
        <v>8066.7</v>
      </c>
      <c r="AG32" s="111">
        <v>8198.5</v>
      </c>
      <c r="AH32" s="111">
        <v>8155.4</v>
      </c>
      <c r="AI32" s="111">
        <v>8195.5</v>
      </c>
      <c r="AJ32" s="111">
        <v>8436.1</v>
      </c>
      <c r="AK32" s="111">
        <v>7045.0532134271998</v>
      </c>
      <c r="AL32" s="111">
        <v>8082.9</v>
      </c>
      <c r="AM32" s="111">
        <v>8174.1446673032187</v>
      </c>
      <c r="AN32" s="111">
        <v>8250.2999999999993</v>
      </c>
      <c r="AO32" s="111">
        <v>8743.6</v>
      </c>
      <c r="AP32" s="111">
        <v>8882.6</v>
      </c>
      <c r="AQ32" s="111">
        <v>9029</v>
      </c>
      <c r="AR32" s="111"/>
      <c r="AS32" s="111"/>
      <c r="AT32" s="111"/>
    </row>
    <row r="33" spans="1:46" ht="15.75" thickBot="1">
      <c r="A33" s="112" t="s">
        <v>328</v>
      </c>
      <c r="B33" s="170">
        <v>33343.1</v>
      </c>
      <c r="C33" s="170"/>
      <c r="D33" s="170">
        <v>37646</v>
      </c>
      <c r="E33" s="170"/>
      <c r="F33" s="170">
        <v>40329.300000000003</v>
      </c>
      <c r="G33" s="170"/>
      <c r="H33" s="170">
        <v>42393.599999999999</v>
      </c>
      <c r="I33" s="170"/>
      <c r="J33" s="170">
        <v>50115</v>
      </c>
      <c r="K33" s="170"/>
      <c r="L33" s="170">
        <v>50092.4</v>
      </c>
      <c r="M33" s="170"/>
      <c r="N33" s="170">
        <v>50956.9</v>
      </c>
      <c r="O33" s="170"/>
      <c r="P33" s="170">
        <v>51527.7</v>
      </c>
      <c r="Q33" s="170"/>
      <c r="R33" s="170">
        <v>52737.5</v>
      </c>
      <c r="S33" s="170"/>
      <c r="T33" s="170">
        <v>52389.4</v>
      </c>
      <c r="U33" s="113"/>
      <c r="V33" s="113">
        <v>53426</v>
      </c>
      <c r="W33" s="113"/>
      <c r="X33" s="113">
        <v>55044.7</v>
      </c>
      <c r="Y33" s="113">
        <v>54551.4</v>
      </c>
      <c r="Z33" s="113">
        <v>55025.5</v>
      </c>
      <c r="AA33" s="113">
        <v>55293.2</v>
      </c>
      <c r="AB33" s="113">
        <v>55638.8</v>
      </c>
      <c r="AC33" s="113">
        <v>55344.5</v>
      </c>
      <c r="AD33" s="113">
        <v>55164</v>
      </c>
      <c r="AE33" s="113">
        <v>54724.7</v>
      </c>
      <c r="AF33" s="113">
        <v>54666.729384708036</v>
      </c>
      <c r="AG33" s="113">
        <v>53968.441098785894</v>
      </c>
      <c r="AH33" s="113">
        <v>52372.1</v>
      </c>
      <c r="AI33" s="113">
        <v>53237.8</v>
      </c>
      <c r="AJ33" s="113">
        <v>52919.199999999997</v>
      </c>
      <c r="AK33" s="113">
        <v>58416.693311999996</v>
      </c>
      <c r="AL33" s="113">
        <v>58744.1</v>
      </c>
      <c r="AM33" s="113">
        <v>58985.000000000007</v>
      </c>
      <c r="AN33" s="113">
        <v>59191.6</v>
      </c>
      <c r="AO33" s="113">
        <v>60743.1</v>
      </c>
      <c r="AP33" s="113">
        <v>59577.1</v>
      </c>
      <c r="AQ33" s="113">
        <v>59003.5</v>
      </c>
      <c r="AR33" s="113"/>
      <c r="AS33" s="113"/>
      <c r="AT33" s="113"/>
    </row>
    <row r="34" spans="1:46">
      <c r="B34" s="171"/>
      <c r="C34" s="172"/>
      <c r="D34" s="171"/>
      <c r="E34" s="172"/>
      <c r="F34" s="171"/>
      <c r="G34" s="172"/>
      <c r="H34" s="171"/>
      <c r="I34" s="172"/>
      <c r="J34" s="171"/>
      <c r="K34" s="172"/>
      <c r="L34" s="171"/>
      <c r="M34" s="172"/>
      <c r="N34" s="171"/>
      <c r="O34" s="172"/>
      <c r="P34" s="171"/>
      <c r="Q34" s="172"/>
      <c r="R34" s="171"/>
      <c r="S34" s="171"/>
      <c r="T34" s="171"/>
      <c r="U34" s="172"/>
      <c r="V34" s="172"/>
    </row>
    <row r="35" spans="1:46">
      <c r="A35" s="116" t="s">
        <v>330</v>
      </c>
      <c r="B35" s="154"/>
      <c r="C35" s="172"/>
      <c r="D35" s="171"/>
      <c r="E35" s="172"/>
      <c r="F35" s="171"/>
      <c r="G35" s="172"/>
      <c r="H35" s="171"/>
      <c r="I35" s="172"/>
      <c r="J35" s="171"/>
      <c r="K35" s="172"/>
      <c r="L35" s="171"/>
      <c r="M35" s="172"/>
      <c r="N35" s="171"/>
      <c r="O35" s="172"/>
      <c r="P35" s="171"/>
      <c r="Q35" s="172"/>
      <c r="R35" s="171"/>
      <c r="S35" s="171"/>
      <c r="T35" s="171"/>
      <c r="U35" s="172"/>
      <c r="V35" s="172"/>
    </row>
    <row r="36" spans="1:46">
      <c r="A36" s="114"/>
      <c r="B36" s="103"/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</row>
    <row r="37" spans="1:46">
      <c r="H37" s="174"/>
      <c r="J37" s="174"/>
      <c r="L37" s="175"/>
    </row>
    <row r="38" spans="1:46">
      <c r="B38" s="176"/>
      <c r="D38" s="176"/>
      <c r="F38" s="176"/>
      <c r="H38" s="176"/>
      <c r="J38" s="176"/>
      <c r="L38" s="176"/>
      <c r="N38" s="176"/>
      <c r="P38" s="176"/>
      <c r="R38" s="176"/>
      <c r="T38" s="176"/>
    </row>
  </sheetData>
  <mergeCells count="12">
    <mergeCell ref="AQ3:AT3"/>
    <mergeCell ref="S3:V3"/>
    <mergeCell ref="A3:A4"/>
    <mergeCell ref="C3:F3"/>
    <mergeCell ref="G3:J3"/>
    <mergeCell ref="K3:N3"/>
    <mergeCell ref="O3:R3"/>
    <mergeCell ref="AM3:AP3"/>
    <mergeCell ref="AI3:AL3"/>
    <mergeCell ref="AE3:AH3"/>
    <mergeCell ref="AA3:AD3"/>
    <mergeCell ref="W3:Z3"/>
  </mergeCells>
  <pageMargins left="0.70866141732283472" right="0.70866141732283472" top="0.74803149606299213" bottom="0.74803149606299213" header="0.31496062992125984" footer="0.31496062992125984"/>
  <pageSetup paperSize="8" scale="1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R64"/>
  <sheetViews>
    <sheetView topLeftCell="A34" zoomScale="85" zoomScaleNormal="85" workbookViewId="0">
      <selection activeCell="B40" sqref="B40"/>
    </sheetView>
  </sheetViews>
  <sheetFormatPr defaultRowHeight="15"/>
  <cols>
    <col min="1" max="1" width="37.85546875" style="1" customWidth="1"/>
    <col min="2" max="6" width="12.5703125" style="1" customWidth="1"/>
    <col min="7" max="10" width="9.140625" style="1"/>
    <col min="11" max="11" width="10.7109375" style="1" customWidth="1"/>
    <col min="12" max="12" width="9.140625" style="1"/>
    <col min="13" max="13" width="10.140625" style="1" customWidth="1"/>
    <col min="14" max="16384" width="9.140625" style="1"/>
  </cols>
  <sheetData>
    <row r="1" spans="1:18" ht="18.75">
      <c r="A1" s="406" t="s">
        <v>87</v>
      </c>
      <c r="B1" s="406"/>
      <c r="C1" s="406"/>
      <c r="D1" s="406"/>
      <c r="E1" s="406"/>
      <c r="F1" s="406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</row>
    <row r="2" spans="1:18" ht="15.75" thickBot="1">
      <c r="I2" s="78"/>
      <c r="J2" s="78"/>
      <c r="K2" s="78"/>
      <c r="L2" s="78"/>
      <c r="M2" s="78"/>
      <c r="N2" s="78"/>
      <c r="O2" s="78"/>
      <c r="P2" s="78"/>
      <c r="Q2" s="78"/>
    </row>
    <row r="3" spans="1:18" ht="15" customHeight="1" thickBot="1">
      <c r="A3" s="79" t="s">
        <v>346</v>
      </c>
      <c r="B3" s="400" t="s">
        <v>166</v>
      </c>
      <c r="C3" s="400" t="s">
        <v>35</v>
      </c>
      <c r="D3" s="400" t="s">
        <v>109</v>
      </c>
      <c r="E3" s="402" t="s">
        <v>110</v>
      </c>
      <c r="F3" s="404" t="s">
        <v>88</v>
      </c>
      <c r="I3" s="78"/>
      <c r="J3" s="78"/>
      <c r="K3" s="78"/>
      <c r="L3" s="78"/>
      <c r="M3" s="78"/>
      <c r="N3" s="78"/>
      <c r="O3" s="78"/>
      <c r="P3" s="78"/>
      <c r="Q3" s="78"/>
    </row>
    <row r="4" spans="1:18" ht="30.75" customHeight="1" thickTop="1" thickBot="1">
      <c r="A4" s="80" t="s">
        <v>34</v>
      </c>
      <c r="B4" s="401"/>
      <c r="C4" s="401"/>
      <c r="D4" s="401"/>
      <c r="E4" s="403"/>
      <c r="F4" s="405"/>
      <c r="I4" s="78"/>
      <c r="J4" s="78"/>
      <c r="K4" s="78"/>
      <c r="L4" s="78"/>
      <c r="M4" s="78"/>
      <c r="N4" s="78"/>
      <c r="O4" s="78"/>
      <c r="P4" s="78"/>
      <c r="Q4" s="78"/>
    </row>
    <row r="5" spans="1:18">
      <c r="A5" s="3" t="s">
        <v>0</v>
      </c>
      <c r="B5" s="138">
        <v>61.2</v>
      </c>
      <c r="C5" s="138">
        <v>0</v>
      </c>
      <c r="D5" s="138">
        <v>226.1</v>
      </c>
      <c r="E5" s="138">
        <v>13.9</v>
      </c>
      <c r="F5" s="138">
        <v>302.5</v>
      </c>
      <c r="G5" s="137"/>
      <c r="H5" s="149"/>
      <c r="I5" s="78"/>
      <c r="J5" s="78"/>
      <c r="K5" s="78"/>
      <c r="L5" s="78"/>
      <c r="M5" s="78"/>
      <c r="N5" s="78"/>
      <c r="O5" s="78"/>
      <c r="P5" s="78"/>
      <c r="Q5" s="78"/>
    </row>
    <row r="6" spans="1:18">
      <c r="A6" s="84" t="s">
        <v>193</v>
      </c>
      <c r="B6" s="138">
        <v>21.7</v>
      </c>
      <c r="C6" s="138">
        <v>5.8</v>
      </c>
      <c r="D6" s="138">
        <v>0</v>
      </c>
      <c r="E6" s="138">
        <v>0</v>
      </c>
      <c r="F6" s="138">
        <v>26.2</v>
      </c>
      <c r="G6" s="137"/>
      <c r="H6" s="149"/>
      <c r="I6" s="78"/>
      <c r="J6" s="78"/>
      <c r="K6" s="78"/>
      <c r="L6" s="78"/>
      <c r="M6" s="78"/>
      <c r="N6" s="78"/>
      <c r="O6" s="78"/>
      <c r="P6" s="78"/>
      <c r="Q6" s="78"/>
    </row>
    <row r="7" spans="1:18">
      <c r="A7" s="3" t="s">
        <v>59</v>
      </c>
      <c r="B7" s="138">
        <v>64.7</v>
      </c>
      <c r="C7" s="138">
        <v>0</v>
      </c>
      <c r="D7" s="138">
        <v>38.9</v>
      </c>
      <c r="E7" s="138">
        <v>1.7</v>
      </c>
      <c r="F7" s="138">
        <v>95.8</v>
      </c>
      <c r="G7" s="137"/>
      <c r="H7" s="149"/>
      <c r="I7" s="78"/>
      <c r="J7" s="78"/>
      <c r="K7" s="78"/>
      <c r="L7" s="78"/>
      <c r="M7" s="78"/>
      <c r="N7" s="78"/>
      <c r="O7" s="78"/>
      <c r="P7" s="78"/>
      <c r="Q7" s="78"/>
    </row>
    <row r="8" spans="1:18">
      <c r="A8" s="3" t="s">
        <v>89</v>
      </c>
      <c r="B8" s="138">
        <v>0</v>
      </c>
      <c r="C8" s="138">
        <v>82.8</v>
      </c>
      <c r="D8" s="138">
        <v>0</v>
      </c>
      <c r="E8" s="138">
        <v>0</v>
      </c>
      <c r="F8" s="138">
        <v>82.6</v>
      </c>
      <c r="G8" s="137"/>
      <c r="H8" s="149"/>
      <c r="I8" s="78"/>
      <c r="J8" s="78"/>
      <c r="K8" s="78"/>
      <c r="L8" s="78"/>
      <c r="M8" s="78"/>
      <c r="N8" s="78"/>
      <c r="O8" s="78"/>
      <c r="P8" s="78"/>
      <c r="Q8" s="78"/>
    </row>
    <row r="9" spans="1:18">
      <c r="A9" s="81" t="s">
        <v>36</v>
      </c>
      <c r="B9" s="139">
        <v>147.60000000000002</v>
      </c>
      <c r="C9" s="139">
        <v>88.6</v>
      </c>
      <c r="D9" s="139">
        <v>265</v>
      </c>
      <c r="E9" s="139">
        <v>15.6</v>
      </c>
      <c r="F9" s="139">
        <v>507.1</v>
      </c>
      <c r="G9" s="137"/>
      <c r="H9" s="149"/>
      <c r="I9" s="78"/>
      <c r="J9" s="78"/>
      <c r="K9" s="78"/>
      <c r="L9" s="78"/>
      <c r="M9" s="78"/>
      <c r="N9" s="78"/>
      <c r="O9" s="78"/>
      <c r="P9" s="78"/>
      <c r="Q9" s="78"/>
    </row>
    <row r="10" spans="1:18">
      <c r="A10" s="82" t="s">
        <v>3</v>
      </c>
      <c r="B10" s="138">
        <v>-50.3</v>
      </c>
      <c r="C10" s="138">
        <v>-1.9</v>
      </c>
      <c r="D10" s="138">
        <v>-40.1</v>
      </c>
      <c r="E10" s="138">
        <v>-7.4</v>
      </c>
      <c r="F10" s="138">
        <v>-98.1</v>
      </c>
      <c r="G10" s="137"/>
      <c r="H10" s="149"/>
      <c r="I10" s="78"/>
      <c r="J10" s="78"/>
      <c r="K10" s="78"/>
      <c r="L10" s="78"/>
      <c r="M10" s="78"/>
      <c r="N10" s="78"/>
      <c r="O10" s="78"/>
      <c r="P10" s="78"/>
      <c r="Q10" s="78"/>
    </row>
    <row r="11" spans="1:18">
      <c r="A11" s="82" t="s">
        <v>4</v>
      </c>
      <c r="B11" s="138">
        <v>-36.4</v>
      </c>
      <c r="C11" s="138">
        <v>-0.4</v>
      </c>
      <c r="D11" s="138">
        <v>-62.3</v>
      </c>
      <c r="E11" s="138">
        <v>-7.6</v>
      </c>
      <c r="F11" s="138">
        <v>-98.7</v>
      </c>
      <c r="G11" s="137"/>
      <c r="H11" s="149"/>
      <c r="I11" s="78"/>
      <c r="J11" s="78"/>
      <c r="K11" s="78"/>
      <c r="L11" s="78"/>
      <c r="M11" s="78"/>
      <c r="N11" s="78"/>
      <c r="O11" s="78"/>
      <c r="P11" s="78"/>
      <c r="Q11" s="78"/>
    </row>
    <row r="12" spans="1:18">
      <c r="A12" s="81" t="s">
        <v>37</v>
      </c>
      <c r="B12" s="139">
        <v>-86.699999999999989</v>
      </c>
      <c r="C12" s="139">
        <v>-2.2999999999999998</v>
      </c>
      <c r="D12" s="139">
        <v>-102.4</v>
      </c>
      <c r="E12" s="139">
        <v>-15</v>
      </c>
      <c r="F12" s="139">
        <v>-196.8</v>
      </c>
      <c r="G12" s="137"/>
      <c r="H12" s="149"/>
      <c r="I12" s="78"/>
      <c r="J12" s="78"/>
      <c r="K12" s="78"/>
      <c r="L12" s="78"/>
      <c r="M12" s="78"/>
      <c r="N12" s="78"/>
      <c r="O12" s="78"/>
      <c r="P12" s="78"/>
      <c r="Q12" s="78"/>
    </row>
    <row r="13" spans="1:18">
      <c r="A13" s="93" t="s">
        <v>195</v>
      </c>
      <c r="B13" s="138">
        <v>0.3</v>
      </c>
      <c r="C13" s="138">
        <v>88.2</v>
      </c>
      <c r="D13" s="138">
        <v>0</v>
      </c>
      <c r="E13" s="138">
        <v>0</v>
      </c>
      <c r="F13" s="138">
        <v>88.5</v>
      </c>
      <c r="G13" s="137"/>
      <c r="H13" s="149"/>
      <c r="I13" s="78"/>
      <c r="J13" s="78"/>
      <c r="K13" s="78"/>
      <c r="L13" s="78"/>
      <c r="M13" s="78"/>
      <c r="N13" s="78"/>
      <c r="O13" s="78"/>
      <c r="P13" s="78"/>
      <c r="Q13" s="78"/>
    </row>
    <row r="14" spans="1:18">
      <c r="A14" s="84" t="s">
        <v>38</v>
      </c>
      <c r="B14" s="138">
        <v>-11.2</v>
      </c>
      <c r="C14" s="138">
        <v>0</v>
      </c>
      <c r="D14" s="138">
        <v>-101.1</v>
      </c>
      <c r="E14" s="138">
        <v>-3.1</v>
      </c>
      <c r="F14" s="138">
        <v>-115.4</v>
      </c>
      <c r="G14" s="137"/>
      <c r="H14" s="149"/>
      <c r="I14" s="78"/>
      <c r="J14" s="78"/>
      <c r="K14" s="78"/>
      <c r="L14" s="78"/>
      <c r="M14" s="78"/>
      <c r="N14" s="78"/>
      <c r="O14" s="78"/>
      <c r="P14" s="78"/>
      <c r="Q14" s="78"/>
    </row>
    <row r="15" spans="1:18">
      <c r="A15" s="3" t="s">
        <v>39</v>
      </c>
      <c r="B15" s="138">
        <v>-1.4</v>
      </c>
      <c r="C15" s="138">
        <v>-2.2000000000000002</v>
      </c>
      <c r="D15" s="138">
        <v>0</v>
      </c>
      <c r="E15" s="138">
        <v>0</v>
      </c>
      <c r="F15" s="138">
        <v>-3.5</v>
      </c>
      <c r="G15" s="137"/>
      <c r="H15" s="149"/>
      <c r="I15" s="78"/>
      <c r="J15" s="78"/>
      <c r="K15" s="78"/>
      <c r="L15" s="78"/>
      <c r="M15" s="78"/>
      <c r="N15" s="78"/>
      <c r="O15" s="78"/>
      <c r="P15" s="78"/>
      <c r="Q15" s="78"/>
    </row>
    <row r="16" spans="1:18">
      <c r="A16" s="3" t="s">
        <v>55</v>
      </c>
      <c r="B16" s="138">
        <v>0</v>
      </c>
      <c r="C16" s="138">
        <v>0</v>
      </c>
      <c r="D16" s="138">
        <v>0</v>
      </c>
      <c r="E16" s="138">
        <v>0</v>
      </c>
      <c r="F16" s="138">
        <v>0</v>
      </c>
      <c r="G16" s="137"/>
      <c r="H16" s="149"/>
      <c r="I16" s="78"/>
      <c r="J16" s="78"/>
      <c r="K16" s="78"/>
      <c r="L16" s="78"/>
      <c r="M16" s="78"/>
      <c r="N16" s="78"/>
      <c r="O16" s="78"/>
      <c r="P16" s="78"/>
      <c r="Q16" s="78"/>
    </row>
    <row r="17" spans="1:17">
      <c r="A17" s="81" t="s">
        <v>8</v>
      </c>
      <c r="B17" s="139">
        <v>48.60000000000003</v>
      </c>
      <c r="C17" s="139">
        <v>172.3</v>
      </c>
      <c r="D17" s="139">
        <v>61.5</v>
      </c>
      <c r="E17" s="139">
        <v>-2.5000000000000004</v>
      </c>
      <c r="F17" s="139">
        <v>279.89999999999998</v>
      </c>
      <c r="G17" s="137"/>
      <c r="H17" s="149"/>
      <c r="I17" s="78"/>
      <c r="J17" s="78"/>
      <c r="K17" s="78"/>
      <c r="L17" s="78"/>
      <c r="M17" s="78"/>
      <c r="N17" s="78"/>
      <c r="O17" s="78"/>
      <c r="P17" s="78"/>
      <c r="Q17" s="78"/>
    </row>
    <row r="18" spans="1:17">
      <c r="A18" s="3" t="s">
        <v>9</v>
      </c>
      <c r="B18" s="138">
        <v>-24.1</v>
      </c>
      <c r="C18" s="138">
        <v>8.3000000000000007</v>
      </c>
      <c r="D18" s="138">
        <v>-19.7</v>
      </c>
      <c r="E18" s="138">
        <v>0.7</v>
      </c>
      <c r="F18" s="138">
        <v>-34.5</v>
      </c>
      <c r="G18" s="137"/>
      <c r="H18" s="149"/>
      <c r="I18" s="78"/>
      <c r="J18" s="78"/>
      <c r="K18" s="78"/>
      <c r="L18" s="78"/>
      <c r="M18" s="78"/>
      <c r="N18" s="78"/>
      <c r="O18" s="78"/>
      <c r="P18" s="78"/>
      <c r="Q18" s="78"/>
    </row>
    <row r="19" spans="1:17">
      <c r="A19" s="3" t="s">
        <v>10</v>
      </c>
      <c r="B19" s="138">
        <v>0</v>
      </c>
      <c r="C19" s="138">
        <v>0</v>
      </c>
      <c r="D19" s="138">
        <v>0</v>
      </c>
      <c r="E19" s="138">
        <v>-1.1000000000000001</v>
      </c>
      <c r="F19" s="138">
        <v>-1.1000000000000001</v>
      </c>
      <c r="G19" s="137"/>
      <c r="H19" s="149"/>
      <c r="I19" s="78"/>
      <c r="J19" s="78"/>
      <c r="K19" s="78"/>
      <c r="L19" s="78"/>
      <c r="M19" s="78"/>
      <c r="N19" s="78"/>
      <c r="O19" s="78"/>
      <c r="P19" s="78"/>
      <c r="Q19" s="78"/>
    </row>
    <row r="20" spans="1:17">
      <c r="A20" s="81" t="s">
        <v>40</v>
      </c>
      <c r="B20" s="139">
        <v>24.500000000000028</v>
      </c>
      <c r="C20" s="139">
        <v>180.60000000000002</v>
      </c>
      <c r="D20" s="139">
        <v>41.8</v>
      </c>
      <c r="E20" s="139">
        <v>-2.9000000000000004</v>
      </c>
      <c r="F20" s="139">
        <v>244.29999999999998</v>
      </c>
      <c r="G20" s="137"/>
      <c r="H20" s="149"/>
      <c r="I20" s="78"/>
      <c r="J20" s="78"/>
      <c r="K20" s="78"/>
      <c r="L20" s="78"/>
      <c r="M20" s="78"/>
      <c r="N20" s="78"/>
      <c r="O20" s="78"/>
      <c r="P20" s="78"/>
      <c r="Q20" s="78"/>
    </row>
    <row r="21" spans="1:17">
      <c r="A21" s="83"/>
      <c r="B21" s="140"/>
      <c r="C21" s="140"/>
      <c r="D21" s="140"/>
      <c r="E21" s="140"/>
      <c r="F21" s="140"/>
      <c r="G21" s="137"/>
      <c r="I21" s="78"/>
      <c r="J21" s="78"/>
      <c r="K21" s="78"/>
      <c r="L21" s="78"/>
      <c r="M21" s="78"/>
      <c r="N21" s="78"/>
      <c r="O21" s="78"/>
      <c r="P21" s="78"/>
      <c r="Q21" s="78"/>
    </row>
    <row r="22" spans="1:17">
      <c r="A22" s="3" t="s">
        <v>90</v>
      </c>
      <c r="B22" s="138">
        <v>7665.3</v>
      </c>
      <c r="C22" s="138">
        <v>0.6</v>
      </c>
      <c r="D22" s="138">
        <v>8743.6</v>
      </c>
      <c r="E22" s="138">
        <v>128.19999999999999</v>
      </c>
      <c r="F22" s="138">
        <v>7186.2</v>
      </c>
      <c r="G22" s="137"/>
      <c r="H22" s="149"/>
      <c r="I22" s="78"/>
      <c r="J22" s="78"/>
      <c r="K22" s="78"/>
      <c r="L22" s="78"/>
      <c r="M22" s="78"/>
      <c r="N22" s="78"/>
      <c r="O22" s="78"/>
      <c r="P22" s="78"/>
      <c r="Q22" s="78"/>
    </row>
    <row r="23" spans="1:17">
      <c r="A23" s="3" t="s">
        <v>41</v>
      </c>
      <c r="B23" s="138">
        <v>6421.7</v>
      </c>
      <c r="C23" s="138">
        <v>925.7</v>
      </c>
      <c r="D23" s="138">
        <v>645</v>
      </c>
      <c r="E23" s="138">
        <v>0</v>
      </c>
      <c r="F23" s="138">
        <v>7750.5</v>
      </c>
      <c r="G23" s="137"/>
      <c r="H23" s="149"/>
      <c r="I23" s="78"/>
      <c r="J23" s="78"/>
      <c r="K23" s="78"/>
      <c r="L23" s="78"/>
      <c r="M23" s="78"/>
      <c r="N23" s="78"/>
      <c r="O23" s="78"/>
      <c r="P23" s="78"/>
      <c r="Q23" s="78"/>
    </row>
    <row r="24" spans="1:17">
      <c r="A24" s="3" t="s">
        <v>56</v>
      </c>
      <c r="B24" s="138">
        <v>5123.3999999999996</v>
      </c>
      <c r="C24" s="138">
        <v>0</v>
      </c>
      <c r="D24" s="138">
        <v>367.3</v>
      </c>
      <c r="E24" s="138">
        <v>0</v>
      </c>
      <c r="F24" s="138">
        <v>1788.7</v>
      </c>
      <c r="G24" s="137"/>
      <c r="H24" s="149"/>
      <c r="I24" s="78"/>
      <c r="J24" s="78"/>
      <c r="K24" s="78"/>
      <c r="L24" s="78"/>
      <c r="M24" s="78"/>
      <c r="N24" s="78"/>
      <c r="O24" s="78"/>
      <c r="P24" s="78"/>
      <c r="Q24" s="78"/>
    </row>
    <row r="25" spans="1:17">
      <c r="A25" s="3" t="s">
        <v>91</v>
      </c>
      <c r="B25" s="138">
        <v>0</v>
      </c>
      <c r="C25" s="138">
        <v>3068.9</v>
      </c>
      <c r="D25" s="138">
        <v>0</v>
      </c>
      <c r="E25" s="138">
        <v>0</v>
      </c>
      <c r="F25" s="138">
        <v>3163.5</v>
      </c>
      <c r="G25" s="137"/>
      <c r="H25" s="149"/>
      <c r="I25" s="78"/>
      <c r="J25" s="78"/>
      <c r="K25" s="78"/>
      <c r="L25" s="78"/>
      <c r="M25" s="78"/>
      <c r="N25" s="78"/>
      <c r="O25" s="78"/>
      <c r="P25" s="78"/>
      <c r="Q25" s="78"/>
    </row>
    <row r="26" spans="1:17">
      <c r="A26" s="3" t="s">
        <v>18</v>
      </c>
      <c r="B26" s="138">
        <v>24569.599999999999</v>
      </c>
      <c r="C26" s="138">
        <v>0</v>
      </c>
      <c r="D26" s="138">
        <v>15783.2</v>
      </c>
      <c r="E26" s="138">
        <v>2709.6</v>
      </c>
      <c r="F26" s="138">
        <v>32546.9</v>
      </c>
      <c r="G26" s="137"/>
      <c r="H26" s="149"/>
      <c r="I26" s="78"/>
      <c r="J26" s="78"/>
      <c r="K26" s="78"/>
      <c r="L26" s="78"/>
      <c r="M26" s="78"/>
      <c r="N26" s="78"/>
      <c r="O26" s="78"/>
      <c r="P26" s="78"/>
      <c r="Q26" s="78"/>
    </row>
    <row r="27" spans="1:17">
      <c r="A27" s="3" t="s">
        <v>92</v>
      </c>
      <c r="B27" s="138">
        <v>10014.5</v>
      </c>
      <c r="C27" s="138" t="s">
        <v>50</v>
      </c>
      <c r="D27" s="138" t="s">
        <v>50</v>
      </c>
      <c r="E27" s="138" t="s">
        <v>50</v>
      </c>
      <c r="F27" s="138" t="s">
        <v>50</v>
      </c>
      <c r="G27" s="137"/>
      <c r="H27" s="149"/>
      <c r="I27" s="78"/>
      <c r="J27" s="78"/>
      <c r="K27" s="78"/>
      <c r="L27" s="78"/>
      <c r="M27" s="78"/>
      <c r="N27" s="78"/>
      <c r="O27" s="78"/>
      <c r="P27" s="78"/>
      <c r="Q27" s="78"/>
    </row>
    <row r="28" spans="1:17">
      <c r="A28" s="3" t="s">
        <v>58</v>
      </c>
      <c r="B28" s="138">
        <v>-40676.9</v>
      </c>
      <c r="C28" s="138">
        <v>0</v>
      </c>
      <c r="D28" s="138">
        <v>-24460.7</v>
      </c>
      <c r="E28" s="138">
        <v>-2739.1</v>
      </c>
      <c r="F28" s="138">
        <v>-44216.1</v>
      </c>
      <c r="G28" s="250"/>
      <c r="H28" s="149"/>
      <c r="I28" s="78"/>
      <c r="J28" s="78"/>
      <c r="K28" s="78"/>
      <c r="L28" s="78"/>
      <c r="M28" s="78"/>
      <c r="N28" s="78"/>
      <c r="O28" s="78"/>
      <c r="P28" s="78"/>
      <c r="Q28" s="78"/>
    </row>
    <row r="29" spans="1:17">
      <c r="A29" s="84" t="s">
        <v>67</v>
      </c>
      <c r="B29" s="138">
        <v>33032.5</v>
      </c>
      <c r="C29" s="138">
        <v>11337.6</v>
      </c>
      <c r="D29" s="138">
        <v>12277</v>
      </c>
      <c r="E29" s="138">
        <v>2356.4</v>
      </c>
      <c r="F29" s="138">
        <v>59003.5</v>
      </c>
      <c r="G29" s="250"/>
      <c r="H29" s="277"/>
      <c r="I29" s="278"/>
      <c r="J29" s="278"/>
      <c r="K29" s="278"/>
      <c r="L29" s="278"/>
      <c r="M29" s="78"/>
      <c r="N29" s="78"/>
      <c r="O29" s="78"/>
      <c r="P29" s="78"/>
      <c r="Q29" s="78"/>
    </row>
    <row r="30" spans="1:17" ht="15.75" thickBot="1">
      <c r="A30" s="85" t="s">
        <v>42</v>
      </c>
      <c r="B30" s="310" t="s">
        <v>378</v>
      </c>
      <c r="C30" s="206">
        <v>0</v>
      </c>
      <c r="D30" s="206">
        <v>2506</v>
      </c>
      <c r="E30" s="206">
        <v>420</v>
      </c>
      <c r="F30" s="206">
        <v>3844</v>
      </c>
      <c r="G30" s="137"/>
      <c r="H30" s="144"/>
      <c r="I30" s="78"/>
      <c r="J30" s="78"/>
      <c r="K30" s="78"/>
      <c r="L30" s="78"/>
      <c r="M30" s="78"/>
      <c r="N30" s="78"/>
      <c r="O30" s="78"/>
      <c r="P30" s="78"/>
      <c r="Q30" s="78"/>
    </row>
    <row r="31" spans="1:17">
      <c r="A31" s="86"/>
      <c r="I31" s="78"/>
      <c r="J31" s="78"/>
      <c r="K31" s="78"/>
      <c r="L31" s="78"/>
      <c r="M31" s="78"/>
      <c r="N31" s="78"/>
      <c r="O31" s="78"/>
      <c r="P31" s="78"/>
      <c r="Q31" s="78"/>
    </row>
    <row r="32" spans="1:17">
      <c r="A32" s="119" t="s">
        <v>336</v>
      </c>
      <c r="B32" s="141"/>
      <c r="I32" s="78"/>
      <c r="J32" s="78"/>
      <c r="K32" s="78"/>
      <c r="L32" s="78"/>
      <c r="M32" s="78"/>
      <c r="N32" s="78"/>
      <c r="O32" s="78"/>
      <c r="P32" s="78"/>
      <c r="Q32" s="78"/>
    </row>
    <row r="33" spans="1:18" ht="15.75" thickBot="1">
      <c r="A33" s="119"/>
    </row>
    <row r="34" spans="1:18" ht="15.75" customHeight="1" thickBot="1">
      <c r="A34" s="79" t="s">
        <v>345</v>
      </c>
      <c r="B34" s="400" t="s">
        <v>166</v>
      </c>
      <c r="C34" s="400" t="s">
        <v>35</v>
      </c>
      <c r="D34" s="400" t="s">
        <v>109</v>
      </c>
      <c r="E34" s="402" t="s">
        <v>110</v>
      </c>
      <c r="F34" s="404" t="s">
        <v>88</v>
      </c>
      <c r="G34" s="2"/>
      <c r="H34" s="2"/>
    </row>
    <row r="35" spans="1:18" ht="30.75" customHeight="1" thickTop="1" thickBot="1">
      <c r="A35" s="136" t="s">
        <v>34</v>
      </c>
      <c r="B35" s="401"/>
      <c r="C35" s="401"/>
      <c r="D35" s="401"/>
      <c r="E35" s="403"/>
      <c r="F35" s="405"/>
      <c r="G35" s="2"/>
      <c r="H35" s="2"/>
    </row>
    <row r="36" spans="1:18">
      <c r="A36" s="3" t="s">
        <v>0</v>
      </c>
      <c r="B36" s="138">
        <v>56.5</v>
      </c>
      <c r="C36" s="138">
        <v>0</v>
      </c>
      <c r="D36" s="138">
        <v>198.1</v>
      </c>
      <c r="E36" s="138">
        <v>12.3</v>
      </c>
      <c r="F36" s="138">
        <v>267.10000000000002</v>
      </c>
      <c r="G36" s="137"/>
      <c r="H36" s="147"/>
      <c r="N36" s="138"/>
      <c r="O36" s="138"/>
      <c r="P36" s="138"/>
      <c r="Q36" s="138"/>
      <c r="R36" s="138"/>
    </row>
    <row r="37" spans="1:18">
      <c r="A37" s="84" t="s">
        <v>193</v>
      </c>
      <c r="B37" s="138">
        <v>50.5</v>
      </c>
      <c r="C37" s="138">
        <v>6.7</v>
      </c>
      <c r="D37" s="138">
        <v>0.1</v>
      </c>
      <c r="E37" s="138">
        <v>0</v>
      </c>
      <c r="F37" s="138">
        <v>55.6</v>
      </c>
      <c r="G37" s="137"/>
      <c r="H37" s="147"/>
      <c r="N37" s="138"/>
      <c r="O37" s="138"/>
      <c r="P37" s="138"/>
      <c r="Q37" s="138"/>
      <c r="R37" s="138"/>
    </row>
    <row r="38" spans="1:18">
      <c r="A38" s="3" t="s">
        <v>59</v>
      </c>
      <c r="B38" s="138">
        <v>112.3</v>
      </c>
      <c r="C38" s="138">
        <v>0</v>
      </c>
      <c r="D38" s="138">
        <v>42.2</v>
      </c>
      <c r="E38" s="138">
        <v>1.5</v>
      </c>
      <c r="F38" s="138">
        <v>147.19999999999999</v>
      </c>
      <c r="G38" s="137"/>
      <c r="H38" s="147"/>
      <c r="N38" s="138"/>
      <c r="O38" s="138"/>
      <c r="P38" s="138"/>
      <c r="Q38" s="138"/>
      <c r="R38" s="138"/>
    </row>
    <row r="39" spans="1:18">
      <c r="A39" s="3" t="s">
        <v>113</v>
      </c>
      <c r="B39" s="138">
        <v>0</v>
      </c>
      <c r="C39" s="138">
        <v>55</v>
      </c>
      <c r="D39" s="138">
        <v>0</v>
      </c>
      <c r="E39" s="138">
        <v>0</v>
      </c>
      <c r="F39" s="138">
        <v>55.5</v>
      </c>
      <c r="G39" s="137"/>
      <c r="H39" s="147"/>
      <c r="N39" s="138"/>
      <c r="O39" s="138"/>
      <c r="P39" s="138"/>
      <c r="Q39" s="138"/>
      <c r="R39" s="138"/>
    </row>
    <row r="40" spans="1:18">
      <c r="A40" s="269" t="s">
        <v>36</v>
      </c>
      <c r="B40" s="270">
        <v>219.3</v>
      </c>
      <c r="C40" s="270">
        <v>61.7</v>
      </c>
      <c r="D40" s="270">
        <v>240.39999999999998</v>
      </c>
      <c r="E40" s="270">
        <v>13.8</v>
      </c>
      <c r="F40" s="270">
        <v>525.40000000000009</v>
      </c>
      <c r="G40" s="137"/>
      <c r="H40" s="147"/>
      <c r="N40" s="186"/>
      <c r="O40" s="186"/>
      <c r="P40" s="186"/>
      <c r="Q40" s="186"/>
      <c r="R40" s="186"/>
    </row>
    <row r="41" spans="1:18">
      <c r="A41" s="82" t="s">
        <v>3</v>
      </c>
      <c r="B41" s="138">
        <v>-48.5</v>
      </c>
      <c r="C41" s="138">
        <v>-2.2999999999999998</v>
      </c>
      <c r="D41" s="138">
        <v>-36.200000000000003</v>
      </c>
      <c r="E41" s="138">
        <v>-6.9</v>
      </c>
      <c r="F41" s="138">
        <v>-92.3</v>
      </c>
      <c r="G41" s="137"/>
      <c r="H41" s="147"/>
      <c r="N41" s="138"/>
      <c r="O41" s="138"/>
      <c r="P41" s="138"/>
      <c r="Q41" s="138"/>
      <c r="R41" s="138"/>
    </row>
    <row r="42" spans="1:18">
      <c r="A42" s="82" t="s">
        <v>4</v>
      </c>
      <c r="B42" s="138">
        <v>-30.9</v>
      </c>
      <c r="C42" s="138">
        <v>-0.5</v>
      </c>
      <c r="D42" s="138">
        <v>-66.5</v>
      </c>
      <c r="E42" s="138">
        <v>-5.2</v>
      </c>
      <c r="F42" s="138">
        <v>-93.1</v>
      </c>
      <c r="G42" s="137"/>
      <c r="H42" s="147"/>
      <c r="N42" s="138"/>
      <c r="O42" s="138"/>
      <c r="P42" s="138"/>
      <c r="Q42" s="138"/>
      <c r="R42" s="138"/>
    </row>
    <row r="43" spans="1:18">
      <c r="A43" s="269" t="s">
        <v>37</v>
      </c>
      <c r="B43" s="270">
        <v>-79.400000000000006</v>
      </c>
      <c r="C43" s="270">
        <v>-2.8</v>
      </c>
      <c r="D43" s="270">
        <v>-102.7</v>
      </c>
      <c r="E43" s="270">
        <v>-12.100000000000001</v>
      </c>
      <c r="F43" s="270">
        <v>-185.39999999999998</v>
      </c>
      <c r="G43" s="137"/>
      <c r="H43" s="147"/>
      <c r="N43" s="186"/>
      <c r="O43" s="186"/>
      <c r="P43" s="186"/>
      <c r="Q43" s="186"/>
      <c r="R43" s="186"/>
    </row>
    <row r="44" spans="1:18">
      <c r="A44" s="93" t="s">
        <v>195</v>
      </c>
      <c r="B44" s="138">
        <v>0.8</v>
      </c>
      <c r="C44" s="138">
        <v>4</v>
      </c>
      <c r="D44" s="138">
        <v>0</v>
      </c>
      <c r="E44" s="138">
        <v>0</v>
      </c>
      <c r="F44" s="138">
        <v>4.5</v>
      </c>
      <c r="G44" s="137"/>
      <c r="H44" s="147"/>
      <c r="N44" s="138"/>
      <c r="O44" s="138"/>
      <c r="P44" s="138"/>
      <c r="Q44" s="138"/>
      <c r="R44" s="138"/>
    </row>
    <row r="45" spans="1:18">
      <c r="A45" s="3" t="s">
        <v>38</v>
      </c>
      <c r="B45" s="138">
        <v>-14.5</v>
      </c>
      <c r="C45" s="138">
        <v>0</v>
      </c>
      <c r="D45" s="138">
        <v>-101.8</v>
      </c>
      <c r="E45" s="138">
        <v>-4.3</v>
      </c>
      <c r="F45" s="138">
        <v>-120.5</v>
      </c>
      <c r="G45" s="137"/>
      <c r="H45" s="147"/>
      <c r="N45" s="138"/>
      <c r="O45" s="138"/>
      <c r="P45" s="138"/>
      <c r="Q45" s="138"/>
      <c r="R45" s="138"/>
    </row>
    <row r="46" spans="1:18">
      <c r="A46" s="3" t="s">
        <v>39</v>
      </c>
      <c r="B46" s="138">
        <v>-0.2</v>
      </c>
      <c r="C46" s="138">
        <v>-6.5</v>
      </c>
      <c r="D46" s="138">
        <v>0</v>
      </c>
      <c r="E46" s="138">
        <v>0</v>
      </c>
      <c r="F46" s="138">
        <v>-6.6</v>
      </c>
      <c r="G46" s="137"/>
      <c r="H46" s="147"/>
      <c r="N46" s="138"/>
      <c r="O46" s="138"/>
      <c r="P46" s="138"/>
      <c r="Q46" s="138"/>
      <c r="R46" s="138"/>
    </row>
    <row r="47" spans="1:18">
      <c r="A47" s="3" t="s">
        <v>55</v>
      </c>
      <c r="B47" s="138">
        <v>0</v>
      </c>
      <c r="C47" s="138">
        <v>0</v>
      </c>
      <c r="D47" s="138">
        <v>0</v>
      </c>
      <c r="E47" s="138">
        <v>0</v>
      </c>
      <c r="F47" s="138">
        <v>0</v>
      </c>
      <c r="G47" s="137"/>
      <c r="H47" s="147"/>
      <c r="N47" s="138"/>
      <c r="O47" s="138"/>
      <c r="P47" s="138"/>
      <c r="Q47" s="138"/>
      <c r="R47" s="138"/>
    </row>
    <row r="48" spans="1:18">
      <c r="A48" s="269" t="s">
        <v>8</v>
      </c>
      <c r="B48" s="270">
        <v>126.00000000000001</v>
      </c>
      <c r="C48" s="270">
        <v>56.400000000000006</v>
      </c>
      <c r="D48" s="270">
        <v>35.899999999999991</v>
      </c>
      <c r="E48" s="270">
        <v>-2.6000000000000005</v>
      </c>
      <c r="F48" s="270">
        <v>217.40000000000012</v>
      </c>
      <c r="G48" s="137"/>
      <c r="H48" s="147"/>
      <c r="N48" s="186"/>
      <c r="O48" s="186"/>
      <c r="P48" s="186"/>
      <c r="Q48" s="186"/>
      <c r="R48" s="186"/>
    </row>
    <row r="49" spans="1:18">
      <c r="A49" s="3" t="s">
        <v>9</v>
      </c>
      <c r="B49" s="138">
        <v>-41.8</v>
      </c>
      <c r="C49" s="138">
        <v>-3.1</v>
      </c>
      <c r="D49" s="138">
        <v>-12.4</v>
      </c>
      <c r="E49" s="138">
        <v>0.5</v>
      </c>
      <c r="F49" s="138">
        <v>-56.9</v>
      </c>
      <c r="G49" s="137"/>
      <c r="H49" s="147"/>
      <c r="N49" s="138"/>
      <c r="O49" s="138"/>
      <c r="P49" s="138"/>
      <c r="Q49" s="138"/>
      <c r="R49" s="138"/>
    </row>
    <row r="50" spans="1:18">
      <c r="A50" s="3" t="s">
        <v>10</v>
      </c>
      <c r="B50" s="138">
        <v>0</v>
      </c>
      <c r="C50" s="138">
        <v>0</v>
      </c>
      <c r="D50" s="138">
        <v>0</v>
      </c>
      <c r="E50" s="138">
        <v>-0.5</v>
      </c>
      <c r="F50" s="138">
        <v>-0.5</v>
      </c>
      <c r="G50" s="137"/>
      <c r="H50" s="147"/>
      <c r="N50" s="138"/>
      <c r="O50" s="138"/>
      <c r="P50" s="138"/>
      <c r="Q50" s="138"/>
      <c r="R50" s="138"/>
    </row>
    <row r="51" spans="1:18">
      <c r="A51" s="269" t="s">
        <v>40</v>
      </c>
      <c r="B51" s="270">
        <v>84.200000000000017</v>
      </c>
      <c r="C51" s="270">
        <v>53.300000000000004</v>
      </c>
      <c r="D51" s="270">
        <v>23.499999999999993</v>
      </c>
      <c r="E51" s="270">
        <v>-2.6000000000000005</v>
      </c>
      <c r="F51" s="270">
        <v>160.00000000000011</v>
      </c>
      <c r="G51" s="137"/>
      <c r="H51" s="147"/>
      <c r="N51" s="186"/>
      <c r="O51" s="186"/>
      <c r="P51" s="186"/>
      <c r="Q51" s="186"/>
      <c r="R51" s="186"/>
    </row>
    <row r="52" spans="1:18">
      <c r="A52" s="83"/>
      <c r="B52" s="205"/>
      <c r="C52" s="205"/>
      <c r="D52" s="205"/>
      <c r="E52" s="205"/>
      <c r="F52" s="205"/>
      <c r="G52" s="137"/>
    </row>
    <row r="53" spans="1:18">
      <c r="A53" s="3" t="s">
        <v>90</v>
      </c>
      <c r="B53" s="138">
        <v>8257.7000000000007</v>
      </c>
      <c r="C53" s="138">
        <v>0</v>
      </c>
      <c r="D53" s="138">
        <v>8779.9</v>
      </c>
      <c r="E53" s="138">
        <v>110.7</v>
      </c>
      <c r="F53" s="138">
        <v>8076.1</v>
      </c>
      <c r="G53" s="137"/>
      <c r="H53" s="137"/>
    </row>
    <row r="54" spans="1:18">
      <c r="A54" s="3" t="s">
        <v>41</v>
      </c>
      <c r="B54" s="138">
        <v>5711.2</v>
      </c>
      <c r="C54" s="138">
        <v>1148.8</v>
      </c>
      <c r="D54" s="138">
        <v>698.5</v>
      </c>
      <c r="E54" s="138">
        <v>0</v>
      </c>
      <c r="F54" s="138">
        <v>7290.9</v>
      </c>
      <c r="G54" s="137"/>
      <c r="H54" s="137"/>
    </row>
    <row r="55" spans="1:18">
      <c r="A55" s="3" t="s">
        <v>56</v>
      </c>
      <c r="B55" s="138">
        <v>5042.3</v>
      </c>
      <c r="C55" s="138">
        <v>0</v>
      </c>
      <c r="D55" s="138">
        <v>1238.7</v>
      </c>
      <c r="E55" s="138">
        <v>0</v>
      </c>
      <c r="F55" s="138">
        <v>2075.1999999999998</v>
      </c>
      <c r="G55" s="137"/>
      <c r="H55" s="137"/>
    </row>
    <row r="56" spans="1:18">
      <c r="A56" s="3" t="s">
        <v>91</v>
      </c>
      <c r="B56" s="138">
        <v>0</v>
      </c>
      <c r="C56" s="138">
        <v>2920.7</v>
      </c>
      <c r="D56" s="138">
        <v>0</v>
      </c>
      <c r="E56" s="138">
        <v>0</v>
      </c>
      <c r="F56" s="138">
        <v>3017.4</v>
      </c>
      <c r="G56" s="137"/>
      <c r="H56" s="137"/>
    </row>
    <row r="57" spans="1:18">
      <c r="A57" s="3" t="s">
        <v>18</v>
      </c>
      <c r="B57" s="138">
        <v>24359.5</v>
      </c>
      <c r="C57" s="138">
        <v>0</v>
      </c>
      <c r="D57" s="138">
        <v>14490.2</v>
      </c>
      <c r="E57" s="138">
        <v>2939.8</v>
      </c>
      <c r="F57" s="138">
        <v>31025.599999999999</v>
      </c>
      <c r="G57" s="137"/>
      <c r="H57" s="137"/>
    </row>
    <row r="58" spans="1:18">
      <c r="A58" s="3" t="s">
        <v>92</v>
      </c>
      <c r="B58" s="138">
        <v>10290</v>
      </c>
      <c r="C58" s="138" t="s">
        <v>50</v>
      </c>
      <c r="D58" s="138" t="s">
        <v>50</v>
      </c>
      <c r="E58" s="138" t="s">
        <v>50</v>
      </c>
      <c r="F58" s="138" t="s">
        <v>50</v>
      </c>
      <c r="G58" s="137"/>
    </row>
    <row r="59" spans="1:18">
      <c r="A59" s="3" t="s">
        <v>58</v>
      </c>
      <c r="B59" s="138">
        <v>-40875.599999999999</v>
      </c>
      <c r="C59" s="138">
        <v>0</v>
      </c>
      <c r="D59" s="138">
        <v>-21088.799999999999</v>
      </c>
      <c r="E59" s="138">
        <v>-2924.3</v>
      </c>
      <c r="F59" s="138">
        <v>-43967.199999999997</v>
      </c>
      <c r="G59" s="137"/>
      <c r="H59" s="137"/>
    </row>
    <row r="60" spans="1:18">
      <c r="A60" s="84" t="s">
        <v>67</v>
      </c>
      <c r="B60" s="138">
        <v>33880.5</v>
      </c>
      <c r="C60" s="138">
        <v>11546.3</v>
      </c>
      <c r="D60" s="138">
        <v>11140.3</v>
      </c>
      <c r="E60" s="138">
        <v>2417.9</v>
      </c>
      <c r="F60" s="138">
        <v>58985</v>
      </c>
      <c r="G60" s="137"/>
      <c r="H60" s="137"/>
    </row>
    <row r="61" spans="1:18" ht="15.75" thickBot="1">
      <c r="A61" s="85" t="s">
        <v>42</v>
      </c>
      <c r="B61" s="206" t="s">
        <v>347</v>
      </c>
      <c r="C61" s="206">
        <v>0</v>
      </c>
      <c r="D61" s="206">
        <v>2375</v>
      </c>
      <c r="E61" s="206">
        <v>377</v>
      </c>
      <c r="F61" s="206">
        <v>3599</v>
      </c>
      <c r="G61" s="137"/>
    </row>
    <row r="62" spans="1:18">
      <c r="A62" s="47"/>
    </row>
    <row r="63" spans="1:18">
      <c r="A63" s="119" t="s">
        <v>348</v>
      </c>
    </row>
    <row r="64" spans="1:18">
      <c r="A64" s="47"/>
    </row>
  </sheetData>
  <mergeCells count="11">
    <mergeCell ref="A1:F1"/>
    <mergeCell ref="B3:B4"/>
    <mergeCell ref="C3:C4"/>
    <mergeCell ref="D3:D4"/>
    <mergeCell ref="F3:F4"/>
    <mergeCell ref="E3:E4"/>
    <mergeCell ref="B34:B35"/>
    <mergeCell ref="C34:C35"/>
    <mergeCell ref="D34:D35"/>
    <mergeCell ref="E34:E35"/>
    <mergeCell ref="F34:F35"/>
  </mergeCells>
  <pageMargins left="0.70866141732283472" right="0.70866141732283472" top="0.74803149606299213" bottom="0.74803149606299213" header="0.31496062992125984" footer="0.31496062992125984"/>
  <pageSetup paperSize="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C00000"/>
  </sheetPr>
  <dimension ref="A1:XDS83"/>
  <sheetViews>
    <sheetView zoomScale="85" zoomScaleNormal="85" zoomScaleSheetLayoutView="30" workbookViewId="0">
      <selection activeCell="S9" sqref="S9"/>
    </sheetView>
  </sheetViews>
  <sheetFormatPr defaultRowHeight="15"/>
  <cols>
    <col min="1" max="1" width="48.140625" style="2" customWidth="1"/>
    <col min="2" max="5" width="9.140625" style="2" hidden="1" customWidth="1"/>
    <col min="6" max="6" width="10.85546875" style="2" hidden="1" customWidth="1"/>
    <col min="7" max="7" width="11" style="2" hidden="1" customWidth="1"/>
    <col min="8" max="8" width="13.42578125" style="2" hidden="1" customWidth="1"/>
    <col min="9" max="9" width="9.7109375" style="15" hidden="1" customWidth="1"/>
    <col min="10" max="10" width="9.85546875" style="2" hidden="1" customWidth="1"/>
    <col min="11" max="11" width="12" style="2" customWidth="1"/>
    <col min="12" max="12" width="13.42578125" style="2" customWidth="1"/>
    <col min="13" max="13" width="9.140625" style="2" customWidth="1"/>
    <col min="14" max="22" width="11.42578125" style="2" customWidth="1"/>
    <col min="23" max="24" width="9.140625" style="2" customWidth="1"/>
    <col min="25" max="25" width="44.42578125" style="2" customWidth="1"/>
    <col min="26" max="33" width="9.140625" style="2" hidden="1" customWidth="1"/>
    <col min="34" max="34" width="9.140625" style="2"/>
    <col min="35" max="37" width="9.140625" style="2" customWidth="1"/>
    <col min="38" max="38" width="9.140625" style="2"/>
    <col min="39" max="41" width="9.140625" style="2" customWidth="1"/>
    <col min="42" max="42" width="9.140625" style="2"/>
    <col min="43" max="45" width="9.140625" style="2" customWidth="1"/>
    <col min="46" max="16384" width="9.140625" style="2"/>
  </cols>
  <sheetData>
    <row r="1" spans="1:45" ht="20.100000000000001" customHeight="1" thickBot="1">
      <c r="N1" s="15"/>
      <c r="O1" s="15"/>
      <c r="P1" s="15"/>
      <c r="Q1" s="15"/>
      <c r="R1" s="15"/>
      <c r="S1" s="15"/>
      <c r="T1" s="15"/>
      <c r="U1" s="15"/>
      <c r="V1" s="15"/>
    </row>
    <row r="2" spans="1:45" ht="15" customHeight="1" thickBot="1">
      <c r="A2" s="409" t="s">
        <v>170</v>
      </c>
      <c r="B2" s="323" t="s">
        <v>111</v>
      </c>
      <c r="C2" s="353" t="s">
        <v>96</v>
      </c>
      <c r="D2" s="354"/>
      <c r="E2" s="354"/>
      <c r="F2" s="355"/>
      <c r="G2" s="330" t="s">
        <v>100</v>
      </c>
      <c r="H2" s="331"/>
      <c r="I2" s="331"/>
      <c r="J2" s="332"/>
      <c r="K2" s="350" t="s">
        <v>189</v>
      </c>
      <c r="L2" s="351"/>
      <c r="M2" s="351"/>
      <c r="N2" s="352"/>
      <c r="O2" s="347" t="s">
        <v>331</v>
      </c>
      <c r="P2" s="348"/>
      <c r="Q2" s="348"/>
      <c r="R2" s="349"/>
      <c r="S2" s="327" t="s">
        <v>340</v>
      </c>
      <c r="T2" s="328"/>
      <c r="U2" s="328"/>
      <c r="V2" s="329"/>
      <c r="Y2" s="411" t="s">
        <v>171</v>
      </c>
      <c r="Z2" s="353" t="s">
        <v>96</v>
      </c>
      <c r="AA2" s="354"/>
      <c r="AB2" s="354"/>
      <c r="AC2" s="355"/>
      <c r="AD2" s="330" t="s">
        <v>100</v>
      </c>
      <c r="AE2" s="331"/>
      <c r="AF2" s="331"/>
      <c r="AG2" s="332"/>
      <c r="AH2" s="350" t="s">
        <v>189</v>
      </c>
      <c r="AI2" s="351"/>
      <c r="AJ2" s="351"/>
      <c r="AK2" s="352"/>
      <c r="AL2" s="347" t="s">
        <v>331</v>
      </c>
      <c r="AM2" s="348"/>
      <c r="AN2" s="348"/>
      <c r="AO2" s="349"/>
      <c r="AP2" s="327" t="s">
        <v>340</v>
      </c>
      <c r="AQ2" s="328"/>
      <c r="AR2" s="328"/>
      <c r="AS2" s="329"/>
    </row>
    <row r="3" spans="1:45" ht="30.75" customHeight="1" thickBot="1">
      <c r="A3" s="410"/>
      <c r="B3" s="87" t="s">
        <v>75</v>
      </c>
      <c r="C3" s="33" t="s">
        <v>72</v>
      </c>
      <c r="D3" s="33" t="s">
        <v>73</v>
      </c>
      <c r="E3" s="33" t="s">
        <v>74</v>
      </c>
      <c r="F3" s="87" t="s">
        <v>75</v>
      </c>
      <c r="G3" s="33" t="s">
        <v>72</v>
      </c>
      <c r="H3" s="33" t="s">
        <v>73</v>
      </c>
      <c r="I3" s="33" t="s">
        <v>74</v>
      </c>
      <c r="J3" s="87" t="s">
        <v>75</v>
      </c>
      <c r="K3" s="33" t="s">
        <v>72</v>
      </c>
      <c r="L3" s="33" t="s">
        <v>73</v>
      </c>
      <c r="M3" s="33" t="s">
        <v>74</v>
      </c>
      <c r="N3" s="87" t="s">
        <v>75</v>
      </c>
      <c r="O3" s="33" t="s">
        <v>72</v>
      </c>
      <c r="P3" s="33" t="s">
        <v>73</v>
      </c>
      <c r="Q3" s="33" t="s">
        <v>74</v>
      </c>
      <c r="R3" s="87" t="s">
        <v>75</v>
      </c>
      <c r="S3" s="33" t="s">
        <v>72</v>
      </c>
      <c r="T3" s="33" t="s">
        <v>73</v>
      </c>
      <c r="U3" s="33" t="s">
        <v>74</v>
      </c>
      <c r="V3" s="87" t="s">
        <v>75</v>
      </c>
      <c r="Y3" s="412"/>
      <c r="Z3" s="33" t="s">
        <v>101</v>
      </c>
      <c r="AA3" s="33" t="s">
        <v>102</v>
      </c>
      <c r="AB3" s="33" t="s">
        <v>103</v>
      </c>
      <c r="AC3" s="87" t="s">
        <v>104</v>
      </c>
      <c r="AD3" s="33" t="s">
        <v>105</v>
      </c>
      <c r="AE3" s="33" t="s">
        <v>106</v>
      </c>
      <c r="AF3" s="33" t="s">
        <v>107</v>
      </c>
      <c r="AG3" s="87" t="s">
        <v>108</v>
      </c>
      <c r="AH3" s="33" t="s">
        <v>341</v>
      </c>
      <c r="AI3" s="33" t="s">
        <v>342</v>
      </c>
      <c r="AJ3" s="33" t="s">
        <v>343</v>
      </c>
      <c r="AK3" s="87" t="s">
        <v>344</v>
      </c>
      <c r="AL3" s="33" t="s">
        <v>341</v>
      </c>
      <c r="AM3" s="33" t="s">
        <v>342</v>
      </c>
      <c r="AN3" s="33" t="s">
        <v>343</v>
      </c>
      <c r="AO3" s="87" t="s">
        <v>344</v>
      </c>
      <c r="AP3" s="33" t="s">
        <v>341</v>
      </c>
      <c r="AQ3" s="33" t="s">
        <v>342</v>
      </c>
      <c r="AR3" s="33" t="s">
        <v>343</v>
      </c>
      <c r="AS3" s="87" t="s">
        <v>344</v>
      </c>
    </row>
    <row r="4" spans="1:45">
      <c r="A4" s="10" t="s">
        <v>0</v>
      </c>
      <c r="B4" s="23">
        <v>376.7</v>
      </c>
      <c r="C4" s="23">
        <v>96.6</v>
      </c>
      <c r="D4" s="23">
        <v>181.39999999999998</v>
      </c>
      <c r="E4" s="23">
        <v>269.3</v>
      </c>
      <c r="F4" s="23">
        <v>349.4</v>
      </c>
      <c r="G4" s="23">
        <v>83.6</v>
      </c>
      <c r="H4" s="23">
        <v>151.5</v>
      </c>
      <c r="I4" s="23">
        <v>213.5</v>
      </c>
      <c r="J4" s="23">
        <f>J35+J61</f>
        <v>287.7</v>
      </c>
      <c r="K4" s="23">
        <v>73</v>
      </c>
      <c r="L4" s="23">
        <v>140.4</v>
      </c>
      <c r="M4" s="25">
        <v>205.5</v>
      </c>
      <c r="N4" s="25">
        <f>N35+N61</f>
        <v>273</v>
      </c>
      <c r="O4" s="23">
        <v>56.5</v>
      </c>
      <c r="P4" s="23">
        <v>121.6</v>
      </c>
      <c r="Q4" s="25">
        <v>185.3</v>
      </c>
      <c r="R4" s="25">
        <v>251.2</v>
      </c>
      <c r="S4" s="23">
        <v>61.2</v>
      </c>
      <c r="T4" s="23"/>
      <c r="U4" s="25"/>
      <c r="V4" s="25"/>
      <c r="Y4" s="10" t="s">
        <v>0</v>
      </c>
      <c r="Z4" s="23">
        <f>C4</f>
        <v>96.6</v>
      </c>
      <c r="AA4" s="25">
        <f>D4-C4</f>
        <v>84.799999999999983</v>
      </c>
      <c r="AB4" s="25">
        <f>E4-D4</f>
        <v>87.900000000000034</v>
      </c>
      <c r="AC4" s="25">
        <f>F4-E4</f>
        <v>80.099999999999966</v>
      </c>
      <c r="AD4" s="23">
        <f>G4</f>
        <v>83.6</v>
      </c>
      <c r="AE4" s="25">
        <f>H4-G4</f>
        <v>67.900000000000006</v>
      </c>
      <c r="AF4" s="25">
        <f>I4-H4</f>
        <v>62</v>
      </c>
      <c r="AG4" s="25">
        <f>J4-I4</f>
        <v>74.199999999999989</v>
      </c>
      <c r="AH4" s="23">
        <f>K4</f>
        <v>73</v>
      </c>
      <c r="AI4" s="25">
        <f>L4-K4</f>
        <v>67.400000000000006</v>
      </c>
      <c r="AJ4" s="25">
        <f>+M4-L4</f>
        <v>65.099999999999994</v>
      </c>
      <c r="AK4" s="25">
        <f>N4-M4</f>
        <v>67.5</v>
      </c>
      <c r="AL4" s="23">
        <f>O4</f>
        <v>56.5</v>
      </c>
      <c r="AM4" s="25">
        <f>P4-O4</f>
        <v>65.099999999999994</v>
      </c>
      <c r="AN4" s="25">
        <f>Q4-P4</f>
        <v>63.700000000000017</v>
      </c>
      <c r="AO4" s="25">
        <f>R4-Q4</f>
        <v>65.899999999999977</v>
      </c>
      <c r="AP4" s="23">
        <f>S4</f>
        <v>61.2</v>
      </c>
      <c r="AQ4" s="25"/>
      <c r="AR4" s="25"/>
      <c r="AS4" s="25"/>
    </row>
    <row r="5" spans="1:45" s="15" customFormat="1">
      <c r="A5" s="200" t="s">
        <v>193</v>
      </c>
      <c r="B5" s="23">
        <v>159.70000000000002</v>
      </c>
      <c r="C5" s="23">
        <v>-1.1999999999999986</v>
      </c>
      <c r="D5" s="23">
        <v>104.4</v>
      </c>
      <c r="E5" s="23">
        <v>235.60000000000002</v>
      </c>
      <c r="F5" s="23">
        <v>248.50000000000003</v>
      </c>
      <c r="G5" s="23">
        <v>60.4</v>
      </c>
      <c r="H5" s="23">
        <v>111.6</v>
      </c>
      <c r="I5" s="23">
        <v>200.9</v>
      </c>
      <c r="J5" s="23">
        <f t="shared" ref="J5:J18" si="0">J36+J62</f>
        <v>211.9</v>
      </c>
      <c r="K5" s="23">
        <v>0.7</v>
      </c>
      <c r="L5" s="23">
        <v>7.8000000000000007</v>
      </c>
      <c r="M5" s="25">
        <v>0.8</v>
      </c>
      <c r="N5" s="25">
        <f t="shared" ref="N5:N18" si="1">N36+N62</f>
        <v>23.2</v>
      </c>
      <c r="O5" s="23">
        <v>50.5</v>
      </c>
      <c r="P5" s="23">
        <v>79.3</v>
      </c>
      <c r="Q5" s="25">
        <v>176.3</v>
      </c>
      <c r="R5" s="25">
        <v>181.9</v>
      </c>
      <c r="S5" s="23">
        <v>21.7</v>
      </c>
      <c r="T5" s="23"/>
      <c r="U5" s="25"/>
      <c r="V5" s="25"/>
      <c r="W5" s="2"/>
      <c r="Y5" s="200" t="s">
        <v>193</v>
      </c>
      <c r="Z5" s="23">
        <f t="shared" ref="Z5:Z19" si="2">C5</f>
        <v>-1.1999999999999986</v>
      </c>
      <c r="AA5" s="25">
        <f t="shared" ref="AA5:AA19" si="3">D5-C5</f>
        <v>105.60000000000001</v>
      </c>
      <c r="AB5" s="25">
        <f t="shared" ref="AB5:AB19" si="4">E5-D5</f>
        <v>131.20000000000002</v>
      </c>
      <c r="AC5" s="25">
        <f t="shared" ref="AC5:AC19" si="5">F5-E5</f>
        <v>12.900000000000006</v>
      </c>
      <c r="AD5" s="23">
        <f t="shared" ref="AD5:AD19" si="6">G5</f>
        <v>60.4</v>
      </c>
      <c r="AE5" s="25">
        <f t="shared" ref="AE5:AE19" si="7">H5-G5</f>
        <v>51.199999999999996</v>
      </c>
      <c r="AF5" s="25">
        <f t="shared" ref="AF5:AF19" si="8">I5-H5</f>
        <v>89.300000000000011</v>
      </c>
      <c r="AG5" s="25">
        <f t="shared" ref="AG5:AG19" si="9">J5-I5</f>
        <v>11</v>
      </c>
      <c r="AH5" s="23">
        <f t="shared" ref="AH5:AH19" si="10">K5</f>
        <v>0.7</v>
      </c>
      <c r="AI5" s="25">
        <f t="shared" ref="AI5:AI19" si="11">L5-K5</f>
        <v>7.1000000000000005</v>
      </c>
      <c r="AJ5" s="25">
        <f t="shared" ref="AJ5:AJ19" si="12">+M5-L5</f>
        <v>-7.0000000000000009</v>
      </c>
      <c r="AK5" s="25">
        <f t="shared" ref="AK5:AK19" si="13">N5-M5</f>
        <v>22.4</v>
      </c>
      <c r="AL5" s="23">
        <f t="shared" ref="AL5:AL19" si="14">O5</f>
        <v>50.5</v>
      </c>
      <c r="AM5" s="25">
        <f t="shared" ref="AM5:AO19" si="15">P5-O5</f>
        <v>28.799999999999997</v>
      </c>
      <c r="AN5" s="25">
        <f t="shared" si="15"/>
        <v>97.000000000000014</v>
      </c>
      <c r="AO5" s="25">
        <f t="shared" si="15"/>
        <v>5.5999999999999943</v>
      </c>
      <c r="AP5" s="23">
        <f t="shared" ref="AP5:AP19" si="16">S5</f>
        <v>21.7</v>
      </c>
      <c r="AQ5" s="25"/>
      <c r="AR5" s="25"/>
      <c r="AS5" s="25"/>
    </row>
    <row r="6" spans="1:45">
      <c r="A6" s="10" t="s">
        <v>1</v>
      </c>
      <c r="B6" s="23">
        <v>379.5</v>
      </c>
      <c r="C6" s="23">
        <v>78.400000000000006</v>
      </c>
      <c r="D6" s="23">
        <v>153.5</v>
      </c>
      <c r="E6" s="23">
        <v>267.89999999999998</v>
      </c>
      <c r="F6" s="23">
        <v>332</v>
      </c>
      <c r="G6" s="23">
        <v>71.3</v>
      </c>
      <c r="H6" s="23">
        <v>136.19999999999999</v>
      </c>
      <c r="I6" s="23">
        <v>198</v>
      </c>
      <c r="J6" s="23">
        <f t="shared" si="0"/>
        <v>268.8</v>
      </c>
      <c r="K6" s="23">
        <v>49.8</v>
      </c>
      <c r="L6" s="23">
        <v>124.10000000000001</v>
      </c>
      <c r="M6" s="25">
        <v>181.5</v>
      </c>
      <c r="N6" s="25">
        <f t="shared" si="1"/>
        <v>303.5</v>
      </c>
      <c r="O6" s="23">
        <v>112.3</v>
      </c>
      <c r="P6" s="23">
        <v>190.6</v>
      </c>
      <c r="Q6" s="25">
        <v>261.2</v>
      </c>
      <c r="R6" s="25">
        <v>342.9</v>
      </c>
      <c r="S6" s="23">
        <v>64.7</v>
      </c>
      <c r="T6" s="23"/>
      <c r="U6" s="25"/>
      <c r="V6" s="25"/>
      <c r="Y6" s="10" t="s">
        <v>1</v>
      </c>
      <c r="Z6" s="23">
        <f t="shared" si="2"/>
        <v>78.400000000000006</v>
      </c>
      <c r="AA6" s="25">
        <f t="shared" si="3"/>
        <v>75.099999999999994</v>
      </c>
      <c r="AB6" s="25">
        <f t="shared" si="4"/>
        <v>114.39999999999998</v>
      </c>
      <c r="AC6" s="25">
        <f t="shared" si="5"/>
        <v>64.100000000000023</v>
      </c>
      <c r="AD6" s="23">
        <f t="shared" si="6"/>
        <v>71.3</v>
      </c>
      <c r="AE6" s="25">
        <f t="shared" si="7"/>
        <v>64.899999999999991</v>
      </c>
      <c r="AF6" s="25">
        <f t="shared" si="8"/>
        <v>61.800000000000011</v>
      </c>
      <c r="AG6" s="25">
        <f t="shared" si="9"/>
        <v>70.800000000000011</v>
      </c>
      <c r="AH6" s="23">
        <f t="shared" si="10"/>
        <v>49.8</v>
      </c>
      <c r="AI6" s="25">
        <f t="shared" si="11"/>
        <v>74.300000000000011</v>
      </c>
      <c r="AJ6" s="25">
        <f t="shared" si="12"/>
        <v>57.399999999999991</v>
      </c>
      <c r="AK6" s="25">
        <f t="shared" si="13"/>
        <v>122</v>
      </c>
      <c r="AL6" s="23">
        <f t="shared" si="14"/>
        <v>112.3</v>
      </c>
      <c r="AM6" s="25">
        <f t="shared" si="15"/>
        <v>78.3</v>
      </c>
      <c r="AN6" s="25">
        <f t="shared" si="15"/>
        <v>70.599999999999994</v>
      </c>
      <c r="AO6" s="25">
        <f t="shared" si="15"/>
        <v>81.699999999999989</v>
      </c>
      <c r="AP6" s="23">
        <f t="shared" si="16"/>
        <v>64.7</v>
      </c>
      <c r="AQ6" s="25"/>
      <c r="AR6" s="25"/>
      <c r="AS6" s="25"/>
    </row>
    <row r="7" spans="1:45">
      <c r="A7" s="10" t="s">
        <v>64</v>
      </c>
      <c r="B7" s="23">
        <v>0</v>
      </c>
      <c r="C7" s="23">
        <v>0</v>
      </c>
      <c r="D7" s="23">
        <v>0</v>
      </c>
      <c r="E7" s="23">
        <v>0</v>
      </c>
      <c r="F7" s="23">
        <v>0</v>
      </c>
      <c r="G7" s="23">
        <v>0</v>
      </c>
      <c r="H7" s="23">
        <v>0</v>
      </c>
      <c r="I7" s="23">
        <v>0</v>
      </c>
      <c r="J7" s="23">
        <f t="shared" si="0"/>
        <v>0</v>
      </c>
      <c r="K7" s="23">
        <v>0</v>
      </c>
      <c r="L7" s="23">
        <v>0</v>
      </c>
      <c r="M7" s="25">
        <v>0</v>
      </c>
      <c r="N7" s="25">
        <f t="shared" si="1"/>
        <v>0</v>
      </c>
      <c r="O7" s="23">
        <v>0</v>
      </c>
      <c r="P7" s="23">
        <v>0</v>
      </c>
      <c r="Q7" s="25">
        <v>0</v>
      </c>
      <c r="R7" s="25">
        <v>0</v>
      </c>
      <c r="S7" s="23">
        <v>0</v>
      </c>
      <c r="T7" s="23"/>
      <c r="U7" s="25"/>
      <c r="V7" s="25"/>
      <c r="Y7" s="10" t="s">
        <v>64</v>
      </c>
      <c r="Z7" s="23">
        <f t="shared" si="2"/>
        <v>0</v>
      </c>
      <c r="AA7" s="25">
        <f t="shared" si="3"/>
        <v>0</v>
      </c>
      <c r="AB7" s="25">
        <f t="shared" si="4"/>
        <v>0</v>
      </c>
      <c r="AC7" s="25">
        <f t="shared" si="5"/>
        <v>0</v>
      </c>
      <c r="AD7" s="23">
        <f t="shared" si="6"/>
        <v>0</v>
      </c>
      <c r="AE7" s="25">
        <f t="shared" si="7"/>
        <v>0</v>
      </c>
      <c r="AF7" s="25">
        <f t="shared" si="8"/>
        <v>0</v>
      </c>
      <c r="AG7" s="25">
        <f t="shared" si="9"/>
        <v>0</v>
      </c>
      <c r="AH7" s="23">
        <f t="shared" si="10"/>
        <v>0</v>
      </c>
      <c r="AI7" s="25">
        <f t="shared" si="11"/>
        <v>0</v>
      </c>
      <c r="AJ7" s="25">
        <f t="shared" si="12"/>
        <v>0</v>
      </c>
      <c r="AK7" s="25">
        <f t="shared" si="13"/>
        <v>0</v>
      </c>
      <c r="AL7" s="23">
        <f t="shared" si="14"/>
        <v>0</v>
      </c>
      <c r="AM7" s="25">
        <f t="shared" si="15"/>
        <v>0</v>
      </c>
      <c r="AN7" s="25">
        <f t="shared" si="15"/>
        <v>0</v>
      </c>
      <c r="AO7" s="25">
        <f t="shared" si="15"/>
        <v>0</v>
      </c>
      <c r="AP7" s="23">
        <f t="shared" si="16"/>
        <v>0</v>
      </c>
      <c r="AQ7" s="25"/>
      <c r="AR7" s="25"/>
      <c r="AS7" s="25"/>
    </row>
    <row r="8" spans="1:45">
      <c r="A8" s="16" t="s">
        <v>2</v>
      </c>
      <c r="B8" s="24">
        <f>SUM(B4:B7)</f>
        <v>915.9</v>
      </c>
      <c r="C8" s="24">
        <f t="shared" ref="C8:R8" si="17">SUM(C4:C7)</f>
        <v>173.8</v>
      </c>
      <c r="D8" s="24">
        <f t="shared" si="17"/>
        <v>439.29999999999995</v>
      </c>
      <c r="E8" s="24">
        <f t="shared" si="17"/>
        <v>772.8</v>
      </c>
      <c r="F8" s="24">
        <f t="shared" si="17"/>
        <v>929.9</v>
      </c>
      <c r="G8" s="24">
        <f t="shared" si="17"/>
        <v>215.3</v>
      </c>
      <c r="H8" s="24">
        <f t="shared" si="17"/>
        <v>399.3</v>
      </c>
      <c r="I8" s="24">
        <f t="shared" si="17"/>
        <v>612.4</v>
      </c>
      <c r="J8" s="24">
        <f>J39+J65</f>
        <v>768.4</v>
      </c>
      <c r="K8" s="24">
        <f t="shared" si="17"/>
        <v>123.5</v>
      </c>
      <c r="L8" s="24">
        <f t="shared" si="17"/>
        <v>272.3</v>
      </c>
      <c r="M8" s="24">
        <f t="shared" si="17"/>
        <v>387.8</v>
      </c>
      <c r="N8" s="24">
        <f t="shared" si="17"/>
        <v>599.70000000000005</v>
      </c>
      <c r="O8" s="24">
        <f t="shared" si="17"/>
        <v>219.3</v>
      </c>
      <c r="P8" s="24">
        <f t="shared" si="17"/>
        <v>391.5</v>
      </c>
      <c r="Q8" s="24">
        <f t="shared" si="17"/>
        <v>622.79999999999995</v>
      </c>
      <c r="R8" s="24">
        <f t="shared" si="17"/>
        <v>776</v>
      </c>
      <c r="S8" s="24">
        <v>147.6</v>
      </c>
      <c r="T8" s="24"/>
      <c r="U8" s="24"/>
      <c r="V8" s="24"/>
      <c r="Y8" s="16" t="s">
        <v>2</v>
      </c>
      <c r="Z8" s="27">
        <f t="shared" si="2"/>
        <v>173.8</v>
      </c>
      <c r="AA8" s="27">
        <f t="shared" si="3"/>
        <v>265.49999999999994</v>
      </c>
      <c r="AB8" s="27">
        <f t="shared" si="4"/>
        <v>333.5</v>
      </c>
      <c r="AC8" s="27">
        <f t="shared" si="5"/>
        <v>157.10000000000002</v>
      </c>
      <c r="AD8" s="27">
        <f t="shared" si="6"/>
        <v>215.3</v>
      </c>
      <c r="AE8" s="27">
        <f t="shared" si="7"/>
        <v>184</v>
      </c>
      <c r="AF8" s="27">
        <f t="shared" si="8"/>
        <v>213.09999999999997</v>
      </c>
      <c r="AG8" s="27">
        <f t="shared" si="9"/>
        <v>156</v>
      </c>
      <c r="AH8" s="27">
        <f t="shared" si="10"/>
        <v>123.5</v>
      </c>
      <c r="AI8" s="27">
        <f t="shared" si="11"/>
        <v>148.80000000000001</v>
      </c>
      <c r="AJ8" s="27">
        <f t="shared" si="12"/>
        <v>115.5</v>
      </c>
      <c r="AK8" s="27">
        <f t="shared" si="13"/>
        <v>211.90000000000003</v>
      </c>
      <c r="AL8" s="27">
        <f t="shared" si="14"/>
        <v>219.3</v>
      </c>
      <c r="AM8" s="27">
        <f t="shared" si="15"/>
        <v>172.2</v>
      </c>
      <c r="AN8" s="27">
        <f t="shared" si="15"/>
        <v>231.29999999999995</v>
      </c>
      <c r="AO8" s="27">
        <f t="shared" si="15"/>
        <v>153.20000000000005</v>
      </c>
      <c r="AP8" s="27">
        <f t="shared" si="16"/>
        <v>147.6</v>
      </c>
      <c r="AQ8" s="27"/>
      <c r="AR8" s="27"/>
      <c r="AS8" s="27"/>
    </row>
    <row r="9" spans="1:45">
      <c r="A9" s="13" t="s">
        <v>3</v>
      </c>
      <c r="B9" s="23">
        <v>-248.09999999999997</v>
      </c>
      <c r="C9" s="23">
        <v>-60.199999999999989</v>
      </c>
      <c r="D9" s="23">
        <v>-114.60000000000001</v>
      </c>
      <c r="E9" s="23">
        <v>-170.5</v>
      </c>
      <c r="F9" s="23">
        <v>-217.20000000000002</v>
      </c>
      <c r="G9" s="23">
        <v>-52.8</v>
      </c>
      <c r="H9" s="23">
        <v>-110</v>
      </c>
      <c r="I9" s="23">
        <v>-163</v>
      </c>
      <c r="J9" s="23">
        <f t="shared" si="0"/>
        <v>-207.8</v>
      </c>
      <c r="K9" s="23">
        <v>-44.5</v>
      </c>
      <c r="L9" s="23">
        <v>-91.5</v>
      </c>
      <c r="M9" s="25">
        <v>-140.80000000000001</v>
      </c>
      <c r="N9" s="25">
        <f t="shared" si="1"/>
        <v>-195.60000000000002</v>
      </c>
      <c r="O9" s="23">
        <v>-48.5</v>
      </c>
      <c r="P9" s="23">
        <v>-101.6</v>
      </c>
      <c r="Q9" s="25">
        <v>-160.80000000000001</v>
      </c>
      <c r="R9" s="25">
        <v>-230.3</v>
      </c>
      <c r="S9" s="23">
        <v>-50.3</v>
      </c>
      <c r="T9" s="23"/>
      <c r="U9" s="25"/>
      <c r="V9" s="25"/>
      <c r="Y9" s="13" t="s">
        <v>3</v>
      </c>
      <c r="Z9" s="23">
        <f t="shared" si="2"/>
        <v>-60.199999999999989</v>
      </c>
      <c r="AA9" s="25">
        <f t="shared" si="3"/>
        <v>-54.40000000000002</v>
      </c>
      <c r="AB9" s="25">
        <f t="shared" si="4"/>
        <v>-55.899999999999991</v>
      </c>
      <c r="AC9" s="25">
        <f t="shared" si="5"/>
        <v>-46.700000000000017</v>
      </c>
      <c r="AD9" s="23">
        <f t="shared" si="6"/>
        <v>-52.8</v>
      </c>
      <c r="AE9" s="25">
        <f t="shared" si="7"/>
        <v>-57.2</v>
      </c>
      <c r="AF9" s="25">
        <f t="shared" si="8"/>
        <v>-53</v>
      </c>
      <c r="AG9" s="25">
        <f t="shared" si="9"/>
        <v>-44.800000000000011</v>
      </c>
      <c r="AH9" s="23">
        <f t="shared" si="10"/>
        <v>-44.5</v>
      </c>
      <c r="AI9" s="25">
        <f t="shared" si="11"/>
        <v>-47</v>
      </c>
      <c r="AJ9" s="25">
        <f t="shared" si="12"/>
        <v>-49.300000000000011</v>
      </c>
      <c r="AK9" s="25">
        <f t="shared" si="13"/>
        <v>-54.800000000000011</v>
      </c>
      <c r="AL9" s="23">
        <f t="shared" si="14"/>
        <v>-48.5</v>
      </c>
      <c r="AM9" s="25">
        <f t="shared" si="15"/>
        <v>-53.099999999999994</v>
      </c>
      <c r="AN9" s="25">
        <f t="shared" si="15"/>
        <v>-59.200000000000017</v>
      </c>
      <c r="AO9" s="25">
        <f t="shared" si="15"/>
        <v>-69.5</v>
      </c>
      <c r="AP9" s="23">
        <f t="shared" si="16"/>
        <v>-50.3</v>
      </c>
      <c r="AQ9" s="25"/>
      <c r="AR9" s="25"/>
      <c r="AS9" s="25"/>
    </row>
    <row r="10" spans="1:45">
      <c r="A10" s="13" t="s">
        <v>4</v>
      </c>
      <c r="B10" s="23">
        <v>-118.00000000000001</v>
      </c>
      <c r="C10" s="23">
        <v>-27.400000000000002</v>
      </c>
      <c r="D10" s="23">
        <v>-60.2</v>
      </c>
      <c r="E10" s="23">
        <v>-89.799999999999983</v>
      </c>
      <c r="F10" s="23">
        <v>-122.29999999999998</v>
      </c>
      <c r="G10" s="23">
        <v>-27.6</v>
      </c>
      <c r="H10" s="23">
        <v>-60.599999999999994</v>
      </c>
      <c r="I10" s="23">
        <v>-84.5</v>
      </c>
      <c r="J10" s="23">
        <f t="shared" si="0"/>
        <v>-125.5</v>
      </c>
      <c r="K10" s="23">
        <v>-25.5</v>
      </c>
      <c r="L10" s="23">
        <v>-60</v>
      </c>
      <c r="M10" s="25">
        <v>-90.8</v>
      </c>
      <c r="N10" s="25">
        <f t="shared" si="1"/>
        <v>-137.69999999999999</v>
      </c>
      <c r="O10" s="23">
        <v>-30.9</v>
      </c>
      <c r="P10" s="23">
        <v>-69.599999999999994</v>
      </c>
      <c r="Q10" s="25">
        <v>-108.1</v>
      </c>
      <c r="R10" s="25">
        <v>-154.80000000000001</v>
      </c>
      <c r="S10" s="23">
        <v>-36.4</v>
      </c>
      <c r="T10" s="23"/>
      <c r="U10" s="25"/>
      <c r="V10" s="25"/>
      <c r="Y10" s="13" t="s">
        <v>4</v>
      </c>
      <c r="Z10" s="23">
        <f t="shared" si="2"/>
        <v>-27.400000000000002</v>
      </c>
      <c r="AA10" s="25">
        <f t="shared" si="3"/>
        <v>-32.799999999999997</v>
      </c>
      <c r="AB10" s="25">
        <f t="shared" si="4"/>
        <v>-29.59999999999998</v>
      </c>
      <c r="AC10" s="25">
        <f t="shared" si="5"/>
        <v>-32.5</v>
      </c>
      <c r="AD10" s="23">
        <f t="shared" si="6"/>
        <v>-27.6</v>
      </c>
      <c r="AE10" s="25">
        <f t="shared" si="7"/>
        <v>-32.999999999999993</v>
      </c>
      <c r="AF10" s="25">
        <f t="shared" si="8"/>
        <v>-23.900000000000006</v>
      </c>
      <c r="AG10" s="25">
        <f t="shared" si="9"/>
        <v>-41</v>
      </c>
      <c r="AH10" s="23">
        <f t="shared" si="10"/>
        <v>-25.5</v>
      </c>
      <c r="AI10" s="25">
        <f t="shared" si="11"/>
        <v>-34.5</v>
      </c>
      <c r="AJ10" s="25">
        <f>+M10-L10</f>
        <v>-30.799999999999997</v>
      </c>
      <c r="AK10" s="25">
        <f t="shared" si="13"/>
        <v>-46.899999999999991</v>
      </c>
      <c r="AL10" s="23">
        <f t="shared" si="14"/>
        <v>-30.9</v>
      </c>
      <c r="AM10" s="25">
        <f t="shared" si="15"/>
        <v>-38.699999999999996</v>
      </c>
      <c r="AN10" s="25">
        <f t="shared" si="15"/>
        <v>-38.5</v>
      </c>
      <c r="AO10" s="25">
        <f t="shared" si="15"/>
        <v>-46.700000000000017</v>
      </c>
      <c r="AP10" s="23">
        <f t="shared" si="16"/>
        <v>-36.4</v>
      </c>
      <c r="AQ10" s="25"/>
      <c r="AR10" s="25"/>
      <c r="AS10" s="25"/>
    </row>
    <row r="11" spans="1:45">
      <c r="A11" s="16" t="s">
        <v>5</v>
      </c>
      <c r="B11" s="24">
        <f>+B9+B10</f>
        <v>-366.09999999999997</v>
      </c>
      <c r="C11" s="24">
        <f t="shared" ref="C11:R11" si="18">+C9+C10</f>
        <v>-87.6</v>
      </c>
      <c r="D11" s="24">
        <f t="shared" si="18"/>
        <v>-174.8</v>
      </c>
      <c r="E11" s="24">
        <f t="shared" si="18"/>
        <v>-260.29999999999995</v>
      </c>
      <c r="F11" s="24">
        <f t="shared" si="18"/>
        <v>-339.5</v>
      </c>
      <c r="G11" s="24">
        <f t="shared" si="18"/>
        <v>-80.400000000000006</v>
      </c>
      <c r="H11" s="24">
        <f t="shared" si="18"/>
        <v>-170.6</v>
      </c>
      <c r="I11" s="24">
        <f t="shared" si="18"/>
        <v>-247.5</v>
      </c>
      <c r="J11" s="24">
        <f t="shared" si="0"/>
        <v>-333.3</v>
      </c>
      <c r="K11" s="24">
        <f t="shared" si="18"/>
        <v>-70</v>
      </c>
      <c r="L11" s="24">
        <f t="shared" si="18"/>
        <v>-151.5</v>
      </c>
      <c r="M11" s="24">
        <f t="shared" si="18"/>
        <v>-231.60000000000002</v>
      </c>
      <c r="N11" s="24">
        <f t="shared" si="18"/>
        <v>-333.3</v>
      </c>
      <c r="O11" s="24">
        <f t="shared" si="18"/>
        <v>-79.400000000000006</v>
      </c>
      <c r="P11" s="24">
        <f t="shared" si="18"/>
        <v>-171.2</v>
      </c>
      <c r="Q11" s="24">
        <f t="shared" si="18"/>
        <v>-268.89999999999998</v>
      </c>
      <c r="R11" s="24">
        <f t="shared" si="18"/>
        <v>-385.1</v>
      </c>
      <c r="S11" s="24">
        <v>-86.7</v>
      </c>
      <c r="T11" s="24"/>
      <c r="U11" s="24"/>
      <c r="V11" s="24"/>
      <c r="Y11" s="16" t="s">
        <v>5</v>
      </c>
      <c r="Z11" s="27">
        <f t="shared" si="2"/>
        <v>-87.6</v>
      </c>
      <c r="AA11" s="27">
        <f t="shared" si="3"/>
        <v>-87.200000000000017</v>
      </c>
      <c r="AB11" s="27">
        <f t="shared" si="4"/>
        <v>-85.499999999999943</v>
      </c>
      <c r="AC11" s="27">
        <f t="shared" si="5"/>
        <v>-79.200000000000045</v>
      </c>
      <c r="AD11" s="27">
        <f t="shared" si="6"/>
        <v>-80.400000000000006</v>
      </c>
      <c r="AE11" s="27">
        <f t="shared" si="7"/>
        <v>-90.199999999999989</v>
      </c>
      <c r="AF11" s="27">
        <f t="shared" si="8"/>
        <v>-76.900000000000006</v>
      </c>
      <c r="AG11" s="27">
        <f t="shared" si="9"/>
        <v>-85.800000000000011</v>
      </c>
      <c r="AH11" s="27">
        <f t="shared" si="10"/>
        <v>-70</v>
      </c>
      <c r="AI11" s="27">
        <f t="shared" si="11"/>
        <v>-81.5</v>
      </c>
      <c r="AJ11" s="27">
        <f t="shared" si="12"/>
        <v>-80.100000000000023</v>
      </c>
      <c r="AK11" s="27">
        <f t="shared" si="13"/>
        <v>-101.69999999999999</v>
      </c>
      <c r="AL11" s="27">
        <f t="shared" si="14"/>
        <v>-79.400000000000006</v>
      </c>
      <c r="AM11" s="27">
        <f t="shared" si="15"/>
        <v>-91.799999999999983</v>
      </c>
      <c r="AN11" s="27">
        <f t="shared" si="15"/>
        <v>-97.699999999999989</v>
      </c>
      <c r="AO11" s="27">
        <f t="shared" si="15"/>
        <v>-116.20000000000005</v>
      </c>
      <c r="AP11" s="27">
        <f t="shared" si="16"/>
        <v>-86.7</v>
      </c>
      <c r="AQ11" s="27"/>
      <c r="AR11" s="27"/>
      <c r="AS11" s="27"/>
    </row>
    <row r="12" spans="1:45" s="15" customFormat="1">
      <c r="A12" s="93" t="s">
        <v>195</v>
      </c>
      <c r="B12" s="23">
        <v>-8.1</v>
      </c>
      <c r="C12" s="23">
        <v>8.0999999999999979</v>
      </c>
      <c r="D12" s="23">
        <v>4.2999999999999989</v>
      </c>
      <c r="E12" s="23">
        <v>-21.599999999999994</v>
      </c>
      <c r="F12" s="23">
        <v>-4.4000000000000004</v>
      </c>
      <c r="G12" s="23">
        <v>5.2</v>
      </c>
      <c r="H12" s="23">
        <v>8.8000000000000007</v>
      </c>
      <c r="I12" s="23">
        <v>13.3</v>
      </c>
      <c r="J12" s="23">
        <f t="shared" si="0"/>
        <v>3.8</v>
      </c>
      <c r="K12" s="23">
        <v>1.1000000000000001</v>
      </c>
      <c r="L12" s="23">
        <v>5.3</v>
      </c>
      <c r="M12" s="25">
        <v>8.9</v>
      </c>
      <c r="N12" s="25">
        <f t="shared" si="1"/>
        <v>2.2000000000000002</v>
      </c>
      <c r="O12" s="23">
        <v>0.8</v>
      </c>
      <c r="P12" s="23">
        <v>1</v>
      </c>
      <c r="Q12" s="25">
        <v>1.3</v>
      </c>
      <c r="R12" s="25">
        <v>2.6</v>
      </c>
      <c r="S12" s="23">
        <v>0.3</v>
      </c>
      <c r="T12" s="23"/>
      <c r="U12" s="25"/>
      <c r="V12" s="25"/>
      <c r="W12" s="2"/>
      <c r="Y12" s="93" t="s">
        <v>195</v>
      </c>
      <c r="Z12" s="23">
        <f t="shared" si="2"/>
        <v>8.0999999999999979</v>
      </c>
      <c r="AA12" s="25">
        <f t="shared" si="3"/>
        <v>-3.7999999999999989</v>
      </c>
      <c r="AB12" s="25">
        <f t="shared" si="4"/>
        <v>-25.899999999999991</v>
      </c>
      <c r="AC12" s="25">
        <f t="shared" si="5"/>
        <v>17.199999999999996</v>
      </c>
      <c r="AD12" s="23">
        <f t="shared" si="6"/>
        <v>5.2</v>
      </c>
      <c r="AE12" s="25">
        <f t="shared" si="7"/>
        <v>3.6000000000000005</v>
      </c>
      <c r="AF12" s="25">
        <f t="shared" si="8"/>
        <v>4.5</v>
      </c>
      <c r="AG12" s="25">
        <f t="shared" si="9"/>
        <v>-9.5</v>
      </c>
      <c r="AH12" s="23">
        <f t="shared" si="10"/>
        <v>1.1000000000000001</v>
      </c>
      <c r="AI12" s="25">
        <f t="shared" si="11"/>
        <v>4.1999999999999993</v>
      </c>
      <c r="AJ12" s="25">
        <f t="shared" si="12"/>
        <v>3.6000000000000005</v>
      </c>
      <c r="AK12" s="25">
        <f t="shared" si="13"/>
        <v>-6.7</v>
      </c>
      <c r="AL12" s="23">
        <f t="shared" si="14"/>
        <v>0.8</v>
      </c>
      <c r="AM12" s="25">
        <f t="shared" si="15"/>
        <v>0.19999999999999996</v>
      </c>
      <c r="AN12" s="25">
        <f t="shared" si="15"/>
        <v>0.30000000000000004</v>
      </c>
      <c r="AO12" s="25">
        <f t="shared" si="15"/>
        <v>1.3</v>
      </c>
      <c r="AP12" s="23">
        <f t="shared" si="16"/>
        <v>0.3</v>
      </c>
      <c r="AQ12" s="25"/>
      <c r="AR12" s="25"/>
      <c r="AS12" s="25"/>
    </row>
    <row r="13" spans="1:45">
      <c r="A13" s="10" t="s">
        <v>6</v>
      </c>
      <c r="B13" s="23">
        <v>0.4</v>
      </c>
      <c r="C13" s="23">
        <v>-17.899999999999999</v>
      </c>
      <c r="D13" s="23">
        <v>-41.300000000000004</v>
      </c>
      <c r="E13" s="23">
        <v>-70.100000000000009</v>
      </c>
      <c r="F13" s="23">
        <v>-109.6</v>
      </c>
      <c r="G13" s="23">
        <v>-19.899999999999999</v>
      </c>
      <c r="H13" s="23">
        <v>-47.5</v>
      </c>
      <c r="I13" s="23">
        <v>-83.9</v>
      </c>
      <c r="J13" s="23">
        <f t="shared" si="0"/>
        <v>-121.5</v>
      </c>
      <c r="K13" s="23">
        <v>-25.8</v>
      </c>
      <c r="L13" s="23">
        <v>-82.300000000000011</v>
      </c>
      <c r="M13" s="25">
        <v>-133.5</v>
      </c>
      <c r="N13" s="25">
        <f t="shared" si="1"/>
        <v>-231</v>
      </c>
      <c r="O13" s="23">
        <v>-14.5</v>
      </c>
      <c r="P13" s="23">
        <v>-49</v>
      </c>
      <c r="Q13" s="25">
        <v>-56.5</v>
      </c>
      <c r="R13" s="25">
        <v>-74.900000000000006</v>
      </c>
      <c r="S13" s="23">
        <v>-11.2</v>
      </c>
      <c r="T13" s="23"/>
      <c r="U13" s="25"/>
      <c r="V13" s="25"/>
      <c r="Y13" s="10" t="s">
        <v>6</v>
      </c>
      <c r="Z13" s="23">
        <f t="shared" si="2"/>
        <v>-17.899999999999999</v>
      </c>
      <c r="AA13" s="25">
        <f t="shared" si="3"/>
        <v>-23.400000000000006</v>
      </c>
      <c r="AB13" s="25">
        <f t="shared" si="4"/>
        <v>-28.800000000000004</v>
      </c>
      <c r="AC13" s="25">
        <f t="shared" si="5"/>
        <v>-39.499999999999986</v>
      </c>
      <c r="AD13" s="23">
        <f t="shared" si="6"/>
        <v>-19.899999999999999</v>
      </c>
      <c r="AE13" s="25">
        <f t="shared" si="7"/>
        <v>-27.6</v>
      </c>
      <c r="AF13" s="25">
        <f t="shared" si="8"/>
        <v>-36.400000000000006</v>
      </c>
      <c r="AG13" s="25">
        <f t="shared" si="9"/>
        <v>-37.599999999999994</v>
      </c>
      <c r="AH13" s="23">
        <f t="shared" si="10"/>
        <v>-25.8</v>
      </c>
      <c r="AI13" s="25">
        <f t="shared" si="11"/>
        <v>-56.500000000000014</v>
      </c>
      <c r="AJ13" s="25">
        <f t="shared" si="12"/>
        <v>-51.199999999999989</v>
      </c>
      <c r="AK13" s="25">
        <f t="shared" si="13"/>
        <v>-97.5</v>
      </c>
      <c r="AL13" s="23">
        <f t="shared" si="14"/>
        <v>-14.5</v>
      </c>
      <c r="AM13" s="25">
        <f t="shared" si="15"/>
        <v>-34.5</v>
      </c>
      <c r="AN13" s="25">
        <f t="shared" si="15"/>
        <v>-7.5</v>
      </c>
      <c r="AO13" s="25">
        <f t="shared" si="15"/>
        <v>-18.400000000000006</v>
      </c>
      <c r="AP13" s="23">
        <f t="shared" si="16"/>
        <v>-11.2</v>
      </c>
      <c r="AQ13" s="25"/>
      <c r="AR13" s="25"/>
      <c r="AS13" s="25"/>
    </row>
    <row r="14" spans="1:45">
      <c r="A14" s="120" t="s">
        <v>7</v>
      </c>
      <c r="B14" s="121">
        <v>-120.3</v>
      </c>
      <c r="C14" s="121">
        <v>-45.8</v>
      </c>
      <c r="D14" s="121">
        <v>-116.60000000000001</v>
      </c>
      <c r="E14" s="121">
        <v>-116.6</v>
      </c>
      <c r="F14" s="121">
        <v>-143.30000000000001</v>
      </c>
      <c r="G14" s="121">
        <v>-3.5</v>
      </c>
      <c r="H14" s="121">
        <v>8.5</v>
      </c>
      <c r="I14" s="23">
        <v>15.3</v>
      </c>
      <c r="J14" s="23">
        <f t="shared" si="0"/>
        <v>15.1</v>
      </c>
      <c r="K14" s="121">
        <v>0</v>
      </c>
      <c r="L14" s="121">
        <v>-2.2000000000000002</v>
      </c>
      <c r="M14" s="25">
        <v>-4.5999999999999996</v>
      </c>
      <c r="N14" s="25">
        <f t="shared" si="1"/>
        <v>-5.9</v>
      </c>
      <c r="O14" s="121">
        <v>-0.2</v>
      </c>
      <c r="P14" s="121">
        <v>0.2</v>
      </c>
      <c r="Q14" s="25">
        <v>0.4</v>
      </c>
      <c r="R14" s="25">
        <v>0.4</v>
      </c>
      <c r="S14" s="121">
        <v>-1.4</v>
      </c>
      <c r="T14" s="121"/>
      <c r="U14" s="25"/>
      <c r="V14" s="25"/>
      <c r="Y14" s="120" t="s">
        <v>7</v>
      </c>
      <c r="Z14" s="23">
        <f t="shared" si="2"/>
        <v>-45.8</v>
      </c>
      <c r="AA14" s="25">
        <f t="shared" si="3"/>
        <v>-70.800000000000011</v>
      </c>
      <c r="AB14" s="25">
        <f t="shared" si="4"/>
        <v>0</v>
      </c>
      <c r="AC14" s="25">
        <f t="shared" si="5"/>
        <v>-26.700000000000017</v>
      </c>
      <c r="AD14" s="23">
        <f t="shared" si="6"/>
        <v>-3.5</v>
      </c>
      <c r="AE14" s="25">
        <f t="shared" si="7"/>
        <v>12</v>
      </c>
      <c r="AF14" s="25">
        <f t="shared" si="8"/>
        <v>6.8000000000000007</v>
      </c>
      <c r="AG14" s="25">
        <f t="shared" si="9"/>
        <v>-0.20000000000000107</v>
      </c>
      <c r="AH14" s="23">
        <f t="shared" si="10"/>
        <v>0</v>
      </c>
      <c r="AI14" s="25">
        <f t="shared" si="11"/>
        <v>-2.2000000000000002</v>
      </c>
      <c r="AJ14" s="25">
        <f t="shared" si="12"/>
        <v>-2.3999999999999995</v>
      </c>
      <c r="AK14" s="25">
        <f t="shared" si="13"/>
        <v>-1.3000000000000007</v>
      </c>
      <c r="AL14" s="23">
        <f t="shared" si="14"/>
        <v>-0.2</v>
      </c>
      <c r="AM14" s="25">
        <f t="shared" si="15"/>
        <v>0.4</v>
      </c>
      <c r="AN14" s="25">
        <f t="shared" si="15"/>
        <v>0.2</v>
      </c>
      <c r="AO14" s="25">
        <f t="shared" si="15"/>
        <v>0</v>
      </c>
      <c r="AP14" s="23">
        <f t="shared" si="16"/>
        <v>-1.4</v>
      </c>
      <c r="AQ14" s="25"/>
      <c r="AR14" s="25"/>
      <c r="AS14" s="25"/>
    </row>
    <row r="15" spans="1:45">
      <c r="A15" s="10" t="s">
        <v>55</v>
      </c>
      <c r="B15" s="23">
        <v>0</v>
      </c>
      <c r="C15" s="23">
        <v>0</v>
      </c>
      <c r="D15" s="23">
        <v>45.5</v>
      </c>
      <c r="E15" s="23">
        <v>46.9</v>
      </c>
      <c r="F15" s="23">
        <v>47.5</v>
      </c>
      <c r="G15" s="23">
        <v>0.2</v>
      </c>
      <c r="H15" s="23">
        <v>-1.1000000000000001</v>
      </c>
      <c r="I15" s="23">
        <v>-1.2</v>
      </c>
      <c r="J15" s="23">
        <f t="shared" si="0"/>
        <v>-4.8</v>
      </c>
      <c r="K15" s="23">
        <v>0</v>
      </c>
      <c r="L15" s="23">
        <v>0</v>
      </c>
      <c r="M15" s="25">
        <v>0</v>
      </c>
      <c r="N15" s="25">
        <f t="shared" si="1"/>
        <v>-3.6</v>
      </c>
      <c r="O15" s="23">
        <v>0</v>
      </c>
      <c r="P15" s="23">
        <v>0</v>
      </c>
      <c r="Q15" s="25">
        <v>-2.7</v>
      </c>
      <c r="R15" s="25">
        <v>-2.7</v>
      </c>
      <c r="S15" s="23">
        <v>0</v>
      </c>
      <c r="T15" s="23"/>
      <c r="U15" s="25"/>
      <c r="V15" s="25"/>
      <c r="Y15" s="10" t="s">
        <v>55</v>
      </c>
      <c r="Z15" s="23">
        <f t="shared" si="2"/>
        <v>0</v>
      </c>
      <c r="AA15" s="25">
        <f t="shared" si="3"/>
        <v>45.5</v>
      </c>
      <c r="AB15" s="25">
        <f t="shared" si="4"/>
        <v>1.3999999999999986</v>
      </c>
      <c r="AC15" s="25">
        <f t="shared" si="5"/>
        <v>0.60000000000000142</v>
      </c>
      <c r="AD15" s="23">
        <f t="shared" si="6"/>
        <v>0.2</v>
      </c>
      <c r="AE15" s="25">
        <f t="shared" si="7"/>
        <v>-1.3</v>
      </c>
      <c r="AF15" s="25">
        <f t="shared" si="8"/>
        <v>-9.9999999999999867E-2</v>
      </c>
      <c r="AG15" s="25">
        <f t="shared" si="9"/>
        <v>-3.5999999999999996</v>
      </c>
      <c r="AH15" s="23">
        <f t="shared" si="10"/>
        <v>0</v>
      </c>
      <c r="AI15" s="25">
        <f t="shared" si="11"/>
        <v>0</v>
      </c>
      <c r="AJ15" s="25">
        <f t="shared" si="12"/>
        <v>0</v>
      </c>
      <c r="AK15" s="25">
        <f t="shared" si="13"/>
        <v>-3.6</v>
      </c>
      <c r="AL15" s="23">
        <f t="shared" si="14"/>
        <v>0</v>
      </c>
      <c r="AM15" s="25">
        <f t="shared" si="15"/>
        <v>0</v>
      </c>
      <c r="AN15" s="25">
        <f t="shared" si="15"/>
        <v>-2.7</v>
      </c>
      <c r="AO15" s="25">
        <f t="shared" si="15"/>
        <v>0</v>
      </c>
      <c r="AP15" s="23">
        <f t="shared" si="16"/>
        <v>0</v>
      </c>
      <c r="AQ15" s="25"/>
      <c r="AR15" s="25"/>
      <c r="AS15" s="25"/>
    </row>
    <row r="16" spans="1:45">
      <c r="A16" s="16" t="s">
        <v>8</v>
      </c>
      <c r="B16" s="24">
        <f>B8+B11+B12+B13+B14+B15</f>
        <v>421.7999999999999</v>
      </c>
      <c r="C16" s="24">
        <f t="shared" ref="C16:R16" si="19">C8+C11+C12+C13+C14+C15</f>
        <v>30.600000000000009</v>
      </c>
      <c r="D16" s="24">
        <f t="shared" si="19"/>
        <v>156.39999999999992</v>
      </c>
      <c r="E16" s="24">
        <f t="shared" si="19"/>
        <v>351.09999999999991</v>
      </c>
      <c r="F16" s="24">
        <f t="shared" si="19"/>
        <v>380.59999999999997</v>
      </c>
      <c r="G16" s="24">
        <f t="shared" si="19"/>
        <v>116.89999999999999</v>
      </c>
      <c r="H16" s="24">
        <f t="shared" si="19"/>
        <v>197.40000000000003</v>
      </c>
      <c r="I16" s="24">
        <f t="shared" si="19"/>
        <v>308.39999999999998</v>
      </c>
      <c r="J16" s="24">
        <f t="shared" si="0"/>
        <v>327.7</v>
      </c>
      <c r="K16" s="24">
        <f t="shared" si="19"/>
        <v>28.8</v>
      </c>
      <c r="L16" s="24">
        <f t="shared" si="19"/>
        <v>41.599999999999994</v>
      </c>
      <c r="M16" s="24">
        <f t="shared" si="19"/>
        <v>26.999999999999993</v>
      </c>
      <c r="N16" s="24">
        <f t="shared" si="19"/>
        <v>28.100000000000023</v>
      </c>
      <c r="O16" s="24">
        <f t="shared" si="19"/>
        <v>126.00000000000001</v>
      </c>
      <c r="P16" s="24">
        <f t="shared" si="19"/>
        <v>172.5</v>
      </c>
      <c r="Q16" s="24">
        <f t="shared" si="19"/>
        <v>296.39999999999998</v>
      </c>
      <c r="R16" s="24">
        <f t="shared" si="19"/>
        <v>316.3</v>
      </c>
      <c r="S16" s="24">
        <v>48.6</v>
      </c>
      <c r="T16" s="24"/>
      <c r="U16" s="24"/>
      <c r="V16" s="24"/>
      <c r="Y16" s="16" t="s">
        <v>8</v>
      </c>
      <c r="Z16" s="27">
        <f t="shared" si="2"/>
        <v>30.600000000000009</v>
      </c>
      <c r="AA16" s="27">
        <f t="shared" si="3"/>
        <v>125.79999999999991</v>
      </c>
      <c r="AB16" s="27">
        <f t="shared" si="4"/>
        <v>194.7</v>
      </c>
      <c r="AC16" s="27">
        <f t="shared" si="5"/>
        <v>29.500000000000057</v>
      </c>
      <c r="AD16" s="27">
        <f t="shared" si="6"/>
        <v>116.89999999999999</v>
      </c>
      <c r="AE16" s="27">
        <f t="shared" si="7"/>
        <v>80.500000000000043</v>
      </c>
      <c r="AF16" s="27">
        <f t="shared" si="8"/>
        <v>110.99999999999994</v>
      </c>
      <c r="AG16" s="27">
        <f t="shared" si="9"/>
        <v>19.300000000000011</v>
      </c>
      <c r="AH16" s="27">
        <f t="shared" si="10"/>
        <v>28.8</v>
      </c>
      <c r="AI16" s="27">
        <f t="shared" si="11"/>
        <v>12.799999999999994</v>
      </c>
      <c r="AJ16" s="27">
        <f t="shared" si="12"/>
        <v>-14.600000000000001</v>
      </c>
      <c r="AK16" s="27">
        <f t="shared" si="13"/>
        <v>1.1000000000000298</v>
      </c>
      <c r="AL16" s="27">
        <f t="shared" si="14"/>
        <v>126.00000000000001</v>
      </c>
      <c r="AM16" s="27">
        <f t="shared" si="15"/>
        <v>46.499999999999986</v>
      </c>
      <c r="AN16" s="27">
        <f t="shared" si="15"/>
        <v>123.89999999999998</v>
      </c>
      <c r="AO16" s="27">
        <f t="shared" si="15"/>
        <v>19.900000000000034</v>
      </c>
      <c r="AP16" s="27">
        <f t="shared" si="16"/>
        <v>48.6</v>
      </c>
      <c r="AQ16" s="27"/>
      <c r="AR16" s="27"/>
      <c r="AS16" s="27"/>
    </row>
    <row r="17" spans="1:45">
      <c r="A17" s="10" t="s">
        <v>9</v>
      </c>
      <c r="B17" s="23">
        <v>-145.69999999999999</v>
      </c>
      <c r="C17" s="23">
        <v>-18.2</v>
      </c>
      <c r="D17" s="23">
        <v>-45.4</v>
      </c>
      <c r="E17" s="23">
        <v>-116</v>
      </c>
      <c r="F17" s="23">
        <v>-85.995000000000005</v>
      </c>
      <c r="G17" s="23">
        <v>-40.1</v>
      </c>
      <c r="H17" s="23">
        <v>-62.2</v>
      </c>
      <c r="I17" s="23">
        <v>-102.5</v>
      </c>
      <c r="J17" s="23">
        <f t="shared" si="0"/>
        <v>-123</v>
      </c>
      <c r="K17" s="23">
        <v>-11.600000000000001</v>
      </c>
      <c r="L17" s="23">
        <v>-13.5</v>
      </c>
      <c r="M17" s="25">
        <v>-9</v>
      </c>
      <c r="N17" s="25">
        <f t="shared" si="1"/>
        <v>-10.9</v>
      </c>
      <c r="O17" s="23">
        <v>-41.8</v>
      </c>
      <c r="P17" s="23">
        <v>-55.1</v>
      </c>
      <c r="Q17" s="25">
        <v>-111.8</v>
      </c>
      <c r="R17" s="25">
        <v>-123.4</v>
      </c>
      <c r="S17" s="23">
        <v>-24.1</v>
      </c>
      <c r="T17" s="23"/>
      <c r="U17" s="25"/>
      <c r="V17" s="25"/>
      <c r="Y17" s="10" t="s">
        <v>9</v>
      </c>
      <c r="Z17" s="23">
        <f t="shared" si="2"/>
        <v>-18.2</v>
      </c>
      <c r="AA17" s="25">
        <f t="shared" si="3"/>
        <v>-27.2</v>
      </c>
      <c r="AB17" s="25">
        <f t="shared" si="4"/>
        <v>-70.599999999999994</v>
      </c>
      <c r="AC17" s="25">
        <f t="shared" si="5"/>
        <v>30.004999999999995</v>
      </c>
      <c r="AD17" s="23">
        <f t="shared" si="6"/>
        <v>-40.1</v>
      </c>
      <c r="AE17" s="25">
        <f t="shared" si="7"/>
        <v>-22.1</v>
      </c>
      <c r="AF17" s="25">
        <f t="shared" si="8"/>
        <v>-40.299999999999997</v>
      </c>
      <c r="AG17" s="25">
        <f t="shared" si="9"/>
        <v>-20.5</v>
      </c>
      <c r="AH17" s="23">
        <f t="shared" si="10"/>
        <v>-11.600000000000001</v>
      </c>
      <c r="AI17" s="25">
        <f t="shared" si="11"/>
        <v>-1.8999999999999986</v>
      </c>
      <c r="AJ17" s="25">
        <f t="shared" si="12"/>
        <v>4.5</v>
      </c>
      <c r="AK17" s="25">
        <f t="shared" si="13"/>
        <v>-1.9000000000000004</v>
      </c>
      <c r="AL17" s="23">
        <f t="shared" si="14"/>
        <v>-41.8</v>
      </c>
      <c r="AM17" s="25">
        <f t="shared" si="15"/>
        <v>-13.300000000000004</v>
      </c>
      <c r="AN17" s="25">
        <f t="shared" si="15"/>
        <v>-56.699999999999996</v>
      </c>
      <c r="AO17" s="25">
        <f t="shared" si="15"/>
        <v>-11.600000000000009</v>
      </c>
      <c r="AP17" s="23">
        <f t="shared" si="16"/>
        <v>-24.1</v>
      </c>
      <c r="AQ17" s="25"/>
      <c r="AR17" s="25"/>
      <c r="AS17" s="25"/>
    </row>
    <row r="18" spans="1:45">
      <c r="A18" s="10" t="s">
        <v>10</v>
      </c>
      <c r="B18" s="23">
        <v>0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f t="shared" si="0"/>
        <v>0</v>
      </c>
      <c r="K18" s="23">
        <v>0</v>
      </c>
      <c r="L18" s="23">
        <v>0</v>
      </c>
      <c r="M18" s="25">
        <v>0</v>
      </c>
      <c r="N18" s="25">
        <f t="shared" si="1"/>
        <v>0</v>
      </c>
      <c r="O18" s="23">
        <v>0</v>
      </c>
      <c r="P18" s="23">
        <v>0</v>
      </c>
      <c r="Q18" s="25">
        <v>0</v>
      </c>
      <c r="R18" s="25">
        <v>0</v>
      </c>
      <c r="S18" s="23">
        <v>0</v>
      </c>
      <c r="T18" s="23"/>
      <c r="U18" s="25"/>
      <c r="V18" s="25"/>
      <c r="Y18" s="10" t="s">
        <v>10</v>
      </c>
      <c r="Z18" s="23">
        <f t="shared" si="2"/>
        <v>0</v>
      </c>
      <c r="AA18" s="25">
        <f t="shared" si="3"/>
        <v>0</v>
      </c>
      <c r="AB18" s="25">
        <f t="shared" si="4"/>
        <v>0</v>
      </c>
      <c r="AC18" s="25">
        <f t="shared" si="5"/>
        <v>0</v>
      </c>
      <c r="AD18" s="23">
        <f t="shared" si="6"/>
        <v>0</v>
      </c>
      <c r="AE18" s="25">
        <f t="shared" si="7"/>
        <v>0</v>
      </c>
      <c r="AF18" s="25">
        <f t="shared" si="8"/>
        <v>0</v>
      </c>
      <c r="AG18" s="25">
        <f t="shared" si="9"/>
        <v>0</v>
      </c>
      <c r="AH18" s="23">
        <f t="shared" si="10"/>
        <v>0</v>
      </c>
      <c r="AI18" s="25">
        <f t="shared" si="11"/>
        <v>0</v>
      </c>
      <c r="AJ18" s="25">
        <f t="shared" si="12"/>
        <v>0</v>
      </c>
      <c r="AK18" s="25">
        <f t="shared" si="13"/>
        <v>0</v>
      </c>
      <c r="AL18" s="23">
        <f t="shared" si="14"/>
        <v>0</v>
      </c>
      <c r="AM18" s="25">
        <f t="shared" si="15"/>
        <v>0</v>
      </c>
      <c r="AN18" s="25">
        <f t="shared" si="15"/>
        <v>0</v>
      </c>
      <c r="AO18" s="25">
        <f t="shared" si="15"/>
        <v>0</v>
      </c>
      <c r="AP18" s="23">
        <f t="shared" si="16"/>
        <v>0</v>
      </c>
      <c r="AQ18" s="25"/>
      <c r="AR18" s="25"/>
      <c r="AS18" s="25"/>
    </row>
    <row r="19" spans="1:45" ht="15.75" thickBot="1">
      <c r="A19" s="17" t="s">
        <v>11</v>
      </c>
      <c r="B19" s="26">
        <f>+B16+B17+B18</f>
        <v>276.09999999999991</v>
      </c>
      <c r="C19" s="26">
        <f t="shared" ref="C19:R19" si="20">+C16+C17+C18</f>
        <v>12.400000000000009</v>
      </c>
      <c r="D19" s="26">
        <f t="shared" si="20"/>
        <v>110.99999999999991</v>
      </c>
      <c r="E19" s="26">
        <f t="shared" si="20"/>
        <v>235.09999999999991</v>
      </c>
      <c r="F19" s="26">
        <f t="shared" si="20"/>
        <v>294.60499999999996</v>
      </c>
      <c r="G19" s="26">
        <f t="shared" si="20"/>
        <v>76.799999999999983</v>
      </c>
      <c r="H19" s="26">
        <f t="shared" si="20"/>
        <v>135.20000000000005</v>
      </c>
      <c r="I19" s="26">
        <f t="shared" si="20"/>
        <v>205.89999999999998</v>
      </c>
      <c r="J19" s="26">
        <f>J50+J76</f>
        <v>204.69999999999996</v>
      </c>
      <c r="K19" s="26">
        <f t="shared" si="20"/>
        <v>17.2</v>
      </c>
      <c r="L19" s="26">
        <f t="shared" si="20"/>
        <v>28.099999999999994</v>
      </c>
      <c r="M19" s="26">
        <f t="shared" si="20"/>
        <v>17.999999999999993</v>
      </c>
      <c r="N19" s="26">
        <f t="shared" si="20"/>
        <v>17.200000000000024</v>
      </c>
      <c r="O19" s="26">
        <f t="shared" si="20"/>
        <v>84.200000000000017</v>
      </c>
      <c r="P19" s="26">
        <f t="shared" si="20"/>
        <v>117.4</v>
      </c>
      <c r="Q19" s="26">
        <f t="shared" si="20"/>
        <v>184.59999999999997</v>
      </c>
      <c r="R19" s="26">
        <f t="shared" si="20"/>
        <v>192.9</v>
      </c>
      <c r="S19" s="26">
        <v>24.5</v>
      </c>
      <c r="T19" s="26"/>
      <c r="U19" s="26"/>
      <c r="V19" s="26"/>
      <c r="Y19" s="17" t="s">
        <v>11</v>
      </c>
      <c r="Z19" s="26">
        <f t="shared" si="2"/>
        <v>12.400000000000009</v>
      </c>
      <c r="AA19" s="26">
        <f t="shared" si="3"/>
        <v>98.599999999999909</v>
      </c>
      <c r="AB19" s="26">
        <f t="shared" si="4"/>
        <v>124.1</v>
      </c>
      <c r="AC19" s="26">
        <f t="shared" si="5"/>
        <v>59.505000000000052</v>
      </c>
      <c r="AD19" s="26">
        <f t="shared" si="6"/>
        <v>76.799999999999983</v>
      </c>
      <c r="AE19" s="26">
        <f t="shared" si="7"/>
        <v>58.400000000000063</v>
      </c>
      <c r="AF19" s="26">
        <f t="shared" si="8"/>
        <v>70.699999999999932</v>
      </c>
      <c r="AG19" s="26">
        <f t="shared" si="9"/>
        <v>-1.2000000000000171</v>
      </c>
      <c r="AH19" s="26">
        <f t="shared" si="10"/>
        <v>17.2</v>
      </c>
      <c r="AI19" s="26">
        <f t="shared" si="11"/>
        <v>10.899999999999995</v>
      </c>
      <c r="AJ19" s="26">
        <f t="shared" si="12"/>
        <v>-10.100000000000001</v>
      </c>
      <c r="AK19" s="26">
        <f t="shared" si="13"/>
        <v>-0.79999999999996874</v>
      </c>
      <c r="AL19" s="26">
        <f t="shared" si="14"/>
        <v>84.200000000000017</v>
      </c>
      <c r="AM19" s="26">
        <f t="shared" si="15"/>
        <v>33.199999999999989</v>
      </c>
      <c r="AN19" s="26">
        <f t="shared" si="15"/>
        <v>67.19999999999996</v>
      </c>
      <c r="AO19" s="26">
        <f t="shared" si="15"/>
        <v>8.3000000000000398</v>
      </c>
      <c r="AP19" s="26">
        <f t="shared" si="16"/>
        <v>24.5</v>
      </c>
      <c r="AQ19" s="26"/>
      <c r="AR19" s="26"/>
      <c r="AS19" s="26"/>
    </row>
    <row r="20" spans="1:45">
      <c r="A20" s="18"/>
      <c r="B20" s="22"/>
      <c r="C20" s="22"/>
      <c r="D20" s="22"/>
      <c r="E20" s="22"/>
      <c r="F20" s="22"/>
      <c r="G20" s="22"/>
      <c r="H20" s="22"/>
      <c r="Y20" s="18"/>
    </row>
    <row r="21" spans="1:45">
      <c r="A21" s="10" t="s">
        <v>51</v>
      </c>
      <c r="B21" s="23">
        <v>10963.5</v>
      </c>
      <c r="C21" s="23">
        <v>10362.200000000001</v>
      </c>
      <c r="D21" s="23">
        <v>11615.8</v>
      </c>
      <c r="E21" s="23">
        <v>11023.2</v>
      </c>
      <c r="F21" s="23">
        <v>11576.5</v>
      </c>
      <c r="G21" s="23">
        <v>12133.4</v>
      </c>
      <c r="H21" s="23">
        <v>11495.1</v>
      </c>
      <c r="I21" s="23">
        <v>14303.5</v>
      </c>
      <c r="J21" s="23">
        <v>10112.299999999999</v>
      </c>
      <c r="K21" s="23">
        <v>14053.199999999999</v>
      </c>
      <c r="L21" s="23">
        <v>14707.1</v>
      </c>
      <c r="M21" s="23">
        <v>11091</v>
      </c>
      <c r="N21" s="23">
        <v>10721.6</v>
      </c>
      <c r="O21" s="23">
        <v>8257.7000000000007</v>
      </c>
      <c r="P21" s="23">
        <v>6807</v>
      </c>
      <c r="Q21" s="23">
        <v>6029</v>
      </c>
      <c r="R21" s="23">
        <v>5090.3999999999996</v>
      </c>
      <c r="S21" s="23">
        <v>7665.3</v>
      </c>
      <c r="T21" s="23"/>
      <c r="U21" s="23"/>
      <c r="V21" s="23"/>
    </row>
    <row r="22" spans="1:45">
      <c r="A22" s="10" t="s">
        <v>16</v>
      </c>
      <c r="B22" s="23">
        <v>5302.5</v>
      </c>
      <c r="C22" s="23">
        <v>5011.8</v>
      </c>
      <c r="D22" s="23">
        <v>4801.6000000000004</v>
      </c>
      <c r="E22" s="23">
        <v>10139.6</v>
      </c>
      <c r="F22" s="23">
        <v>8796.5</v>
      </c>
      <c r="G22" s="23">
        <v>9268.4</v>
      </c>
      <c r="H22" s="23">
        <v>10027.1</v>
      </c>
      <c r="I22" s="23">
        <v>9256.9</v>
      </c>
      <c r="J22" s="23">
        <v>9408.5</v>
      </c>
      <c r="K22" s="23">
        <v>8511.1</v>
      </c>
      <c r="L22" s="23">
        <v>7914</v>
      </c>
      <c r="M22" s="23">
        <v>6696.9</v>
      </c>
      <c r="N22" s="23">
        <v>6812.7</v>
      </c>
      <c r="O22" s="23">
        <v>5711.2</v>
      </c>
      <c r="P22" s="23">
        <v>5369.1</v>
      </c>
      <c r="Q22" s="23">
        <v>5896.1</v>
      </c>
      <c r="R22" s="23">
        <v>6603.7</v>
      </c>
      <c r="S22" s="23">
        <v>6421.7</v>
      </c>
      <c r="T22" s="23"/>
      <c r="U22" s="23"/>
      <c r="V22" s="23"/>
    </row>
    <row r="23" spans="1:45">
      <c r="A23" s="10" t="s">
        <v>56</v>
      </c>
      <c r="B23" s="23">
        <v>4004.9</v>
      </c>
      <c r="C23" s="23">
        <v>4104.9000000000005</v>
      </c>
      <c r="D23" s="23">
        <v>4110.6000000000004</v>
      </c>
      <c r="E23" s="23">
        <v>3985.1</v>
      </c>
      <c r="F23" s="23">
        <v>4022.8</v>
      </c>
      <c r="G23" s="23">
        <v>4009.2</v>
      </c>
      <c r="H23" s="23">
        <v>4057.3</v>
      </c>
      <c r="I23" s="23">
        <v>2247.5</v>
      </c>
      <c r="J23" s="23">
        <v>5017.3999999999996</v>
      </c>
      <c r="K23" s="23">
        <v>5082.7000000000007</v>
      </c>
      <c r="L23" s="23">
        <v>5104.8999999999996</v>
      </c>
      <c r="M23" s="23">
        <v>5140.1000000000004</v>
      </c>
      <c r="N23" s="23">
        <v>5013.8999999999996</v>
      </c>
      <c r="O23" s="23">
        <v>5042.3</v>
      </c>
      <c r="P23" s="23">
        <v>4967.5</v>
      </c>
      <c r="Q23" s="23">
        <v>4902.5</v>
      </c>
      <c r="R23" s="23">
        <v>5133.7</v>
      </c>
      <c r="S23" s="23">
        <v>5123.3999999999996</v>
      </c>
      <c r="T23" s="23"/>
      <c r="U23" s="23"/>
      <c r="V23" s="23"/>
    </row>
    <row r="24" spans="1:45">
      <c r="A24" s="10" t="s">
        <v>52</v>
      </c>
      <c r="B24" s="23">
        <v>0</v>
      </c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23">
        <v>0</v>
      </c>
      <c r="Q24" s="23">
        <v>0</v>
      </c>
      <c r="R24" s="23">
        <v>0</v>
      </c>
      <c r="S24" s="23">
        <v>0</v>
      </c>
      <c r="T24" s="23"/>
      <c r="U24" s="23"/>
      <c r="V24" s="23"/>
    </row>
    <row r="25" spans="1:45" s="15" customFormat="1">
      <c r="A25" s="200" t="s">
        <v>53</v>
      </c>
      <c r="B25" s="23">
        <v>25930.400000000001</v>
      </c>
      <c r="C25" s="23">
        <v>26889.499999999996</v>
      </c>
      <c r="D25" s="23">
        <v>28074.9</v>
      </c>
      <c r="E25" s="23">
        <v>26512.6</v>
      </c>
      <c r="F25" s="23">
        <v>29521</v>
      </c>
      <c r="G25" s="23">
        <v>28220.5</v>
      </c>
      <c r="H25" s="23">
        <v>27260.5</v>
      </c>
      <c r="I25" s="23">
        <v>26905.200000000001</v>
      </c>
      <c r="J25" s="23">
        <v>25802.400000000001</v>
      </c>
      <c r="K25" s="23">
        <v>25514.6</v>
      </c>
      <c r="L25" s="23">
        <v>24534.2</v>
      </c>
      <c r="M25" s="23">
        <v>24340.799999999999</v>
      </c>
      <c r="N25" s="23">
        <v>22853</v>
      </c>
      <c r="O25" s="23">
        <v>24359.5</v>
      </c>
      <c r="P25" s="23">
        <v>25158.400000000001</v>
      </c>
      <c r="Q25" s="23">
        <v>25029.8</v>
      </c>
      <c r="R25" s="23">
        <v>25121</v>
      </c>
      <c r="S25" s="23">
        <v>24569.599999999999</v>
      </c>
      <c r="T25" s="23"/>
      <c r="U25" s="23"/>
      <c r="V25" s="23"/>
      <c r="W25" s="2"/>
      <c r="Y25" s="219"/>
    </row>
    <row r="26" spans="1:45">
      <c r="A26" s="10" t="s">
        <v>54</v>
      </c>
      <c r="B26" s="23">
        <v>7145.7</v>
      </c>
      <c r="C26" s="23">
        <v>7251.8</v>
      </c>
      <c r="D26" s="23">
        <v>7663.8</v>
      </c>
      <c r="E26" s="23">
        <v>7015.7</v>
      </c>
      <c r="F26" s="23">
        <v>10461.299999999999</v>
      </c>
      <c r="G26" s="23">
        <v>10245.799999999999</v>
      </c>
      <c r="H26" s="23">
        <v>8758.4</v>
      </c>
      <c r="I26" s="23">
        <v>9860.9</v>
      </c>
      <c r="J26" s="23">
        <v>9047.2000000000007</v>
      </c>
      <c r="K26" s="23">
        <v>8758.4</v>
      </c>
      <c r="L26" s="23">
        <v>8898.1</v>
      </c>
      <c r="M26" s="23">
        <v>8804.4</v>
      </c>
      <c r="N26" s="23">
        <v>9114.1</v>
      </c>
      <c r="O26" s="23">
        <v>10290</v>
      </c>
      <c r="P26" s="23">
        <v>10679.3</v>
      </c>
      <c r="Q26" s="23">
        <v>10282.700000000001</v>
      </c>
      <c r="R26" s="23">
        <v>10015.200000000001</v>
      </c>
      <c r="S26" s="23">
        <v>10014.5</v>
      </c>
      <c r="T26" s="23"/>
      <c r="U26" s="23"/>
      <c r="V26" s="23"/>
      <c r="Y26" s="148"/>
    </row>
    <row r="27" spans="1:45">
      <c r="A27" s="10" t="s">
        <v>25</v>
      </c>
      <c r="B27" s="23">
        <v>-45340.1</v>
      </c>
      <c r="C27" s="23">
        <v>-45326.3</v>
      </c>
      <c r="D27" s="23">
        <v>-48254.400000000009</v>
      </c>
      <c r="E27" s="23">
        <v>-50821.7</v>
      </c>
      <c r="F27" s="23">
        <v>-53231.4</v>
      </c>
      <c r="G27" s="23">
        <v>-52563.199999999997</v>
      </c>
      <c r="H27" s="23">
        <v>-51310.6</v>
      </c>
      <c r="I27" s="23">
        <v>-51426.1</v>
      </c>
      <c r="J27" s="23">
        <v>-48758.7</v>
      </c>
      <c r="K27" s="23">
        <v>-51511</v>
      </c>
      <c r="L27" s="23">
        <v>-50320.800000000003</v>
      </c>
      <c r="M27" s="23">
        <v>-45105.3</v>
      </c>
      <c r="N27" s="23">
        <v>-42968.4</v>
      </c>
      <c r="O27" s="23">
        <v>-40875.599999999999</v>
      </c>
      <c r="P27" s="23">
        <v>-39918.300000000003</v>
      </c>
      <c r="Q27" s="23">
        <v>-39274</v>
      </c>
      <c r="R27" s="23">
        <v>-39033.5</v>
      </c>
      <c r="S27" s="23">
        <v>-40676.9</v>
      </c>
      <c r="T27" s="23"/>
      <c r="U27" s="23"/>
      <c r="V27" s="23"/>
    </row>
    <row r="28" spans="1:45">
      <c r="A28" s="16" t="s">
        <v>196</v>
      </c>
      <c r="B28" s="23"/>
      <c r="C28" s="23"/>
      <c r="D28" s="23"/>
      <c r="E28" s="23"/>
      <c r="F28" s="23"/>
      <c r="G28" s="27">
        <v>36403.9</v>
      </c>
      <c r="H28" s="27">
        <v>36265.9</v>
      </c>
      <c r="I28" s="27">
        <v>35667.4</v>
      </c>
      <c r="J28" s="27">
        <v>34503.599999999999</v>
      </c>
      <c r="K28" s="27">
        <v>35307.1</v>
      </c>
      <c r="L28" s="27">
        <v>35092.9</v>
      </c>
      <c r="M28" s="27">
        <v>33941.231408288615</v>
      </c>
      <c r="N28" s="27">
        <v>33763.699999999997</v>
      </c>
      <c r="O28" s="27">
        <v>33880.5</v>
      </c>
      <c r="P28" s="27">
        <v>33971.300000000003</v>
      </c>
      <c r="Q28" s="27">
        <v>34751.799999999996</v>
      </c>
      <c r="R28" s="27">
        <v>33375.599999999999</v>
      </c>
      <c r="S28" s="27">
        <v>33032.5</v>
      </c>
      <c r="T28" s="27"/>
      <c r="U28" s="27"/>
      <c r="V28" s="27"/>
    </row>
    <row r="29" spans="1:45">
      <c r="A29" s="10" t="s">
        <v>42</v>
      </c>
      <c r="B29" s="28">
        <v>1000</v>
      </c>
      <c r="C29" s="28" t="s">
        <v>95</v>
      </c>
      <c r="D29" s="28" t="s">
        <v>95</v>
      </c>
      <c r="E29" s="28" t="s">
        <v>95</v>
      </c>
      <c r="F29" s="28">
        <v>992</v>
      </c>
      <c r="G29" s="28">
        <v>987</v>
      </c>
      <c r="H29" s="28">
        <v>981</v>
      </c>
      <c r="I29" s="212">
        <v>978</v>
      </c>
      <c r="J29" s="28">
        <v>980</v>
      </c>
      <c r="K29" s="28">
        <v>979</v>
      </c>
      <c r="L29" s="28">
        <v>979</v>
      </c>
      <c r="M29" s="28">
        <v>971</v>
      </c>
      <c r="N29" s="28">
        <v>986</v>
      </c>
      <c r="O29" s="28">
        <v>978</v>
      </c>
      <c r="P29" s="28">
        <f>621+361</f>
        <v>982</v>
      </c>
      <c r="Q29" s="28">
        <v>1009</v>
      </c>
      <c r="R29" s="28">
        <v>1034</v>
      </c>
      <c r="S29" s="28">
        <v>1052</v>
      </c>
      <c r="T29" s="28"/>
      <c r="U29" s="28"/>
      <c r="V29" s="28"/>
    </row>
    <row r="30" spans="1:45" s="59" customFormat="1">
      <c r="A30" s="58" t="s">
        <v>85</v>
      </c>
      <c r="B30" s="76">
        <f>-B11/B8*100</f>
        <v>39.971612621465226</v>
      </c>
      <c r="C30" s="76">
        <f t="shared" ref="C30:I30" si="21">-C11/C8*100</f>
        <v>50.402761795166853</v>
      </c>
      <c r="D30" s="76">
        <f t="shared" si="21"/>
        <v>39.790575916230374</v>
      </c>
      <c r="E30" s="76">
        <f t="shared" si="21"/>
        <v>33.682712215320912</v>
      </c>
      <c r="F30" s="76">
        <f t="shared" si="21"/>
        <v>36.509302075491988</v>
      </c>
      <c r="G30" s="76">
        <f t="shared" si="21"/>
        <v>37.343241987923825</v>
      </c>
      <c r="H30" s="76">
        <f t="shared" si="21"/>
        <v>42.724768344603056</v>
      </c>
      <c r="I30" s="30">
        <f t="shared" si="21"/>
        <v>40.414761593729594</v>
      </c>
      <c r="J30" s="76">
        <f>-J11/J8*100</f>
        <v>43.375845913586673</v>
      </c>
      <c r="K30" s="76">
        <f>-K11/K8*100</f>
        <v>56.680161943319838</v>
      </c>
      <c r="L30" s="76">
        <f t="shared" ref="L30:M30" si="22">-L11/L8*100</f>
        <v>55.637164891663602</v>
      </c>
      <c r="M30" s="76">
        <f t="shared" si="22"/>
        <v>59.721505930892214</v>
      </c>
      <c r="N30" s="76">
        <f>-N11/N8*100</f>
        <v>55.577788894447224</v>
      </c>
      <c r="O30" s="76">
        <v>36.200000000000003</v>
      </c>
      <c r="P30" s="76">
        <v>36.200000000000003</v>
      </c>
      <c r="Q30" s="76">
        <f>-Q11/Q8*100</f>
        <v>43.175979447655749</v>
      </c>
      <c r="R30" s="28">
        <f>-R11/R8*100</f>
        <v>49.626288659793815</v>
      </c>
      <c r="S30" s="76">
        <v>58.7</v>
      </c>
      <c r="T30" s="76"/>
      <c r="U30" s="76"/>
      <c r="V30" s="76"/>
      <c r="W30" s="2"/>
      <c r="Y30" s="60"/>
      <c r="Z30" s="60"/>
      <c r="AD30" s="60"/>
    </row>
    <row r="31" spans="1:45" s="49" customFormat="1" ht="15.75" thickBot="1">
      <c r="A31" s="181" t="s">
        <v>99</v>
      </c>
      <c r="B31" s="178">
        <v>0</v>
      </c>
      <c r="C31" s="178">
        <v>0.1</v>
      </c>
      <c r="D31" s="178">
        <v>0.1</v>
      </c>
      <c r="E31" s="178">
        <v>0.1</v>
      </c>
      <c r="F31" s="178">
        <v>4.6103030530142029E-4</v>
      </c>
      <c r="G31" s="178">
        <v>0</v>
      </c>
      <c r="H31" s="178">
        <v>0</v>
      </c>
      <c r="I31" s="215">
        <v>0</v>
      </c>
      <c r="J31" s="178">
        <v>0</v>
      </c>
      <c r="K31" s="178">
        <v>0.1</v>
      </c>
      <c r="L31" s="178">
        <v>0</v>
      </c>
      <c r="M31" s="178">
        <v>0</v>
      </c>
      <c r="N31" s="178">
        <v>0</v>
      </c>
      <c r="O31" s="178">
        <v>0.01</v>
      </c>
      <c r="P31" s="178">
        <v>0.01</v>
      </c>
      <c r="Q31" s="178">
        <v>0.01</v>
      </c>
      <c r="R31" s="178">
        <v>0.01</v>
      </c>
      <c r="S31" s="178">
        <v>0.01</v>
      </c>
      <c r="T31" s="178"/>
      <c r="U31" s="178"/>
      <c r="V31" s="178"/>
      <c r="W31" s="2"/>
      <c r="Y31" s="74"/>
    </row>
    <row r="32" spans="1:45" ht="15.75" thickBot="1">
      <c r="A32" s="116"/>
      <c r="Y32" s="19"/>
    </row>
    <row r="33" spans="1:45" ht="15" customHeight="1" thickBot="1">
      <c r="A33" s="409" t="s">
        <v>173</v>
      </c>
      <c r="B33" s="323" t="s">
        <v>111</v>
      </c>
      <c r="C33" s="353" t="s">
        <v>96</v>
      </c>
      <c r="D33" s="354"/>
      <c r="E33" s="354"/>
      <c r="F33" s="355"/>
      <c r="G33" s="330" t="s">
        <v>100</v>
      </c>
      <c r="H33" s="331"/>
      <c r="I33" s="331"/>
      <c r="J33" s="332"/>
      <c r="K33" s="350" t="s">
        <v>189</v>
      </c>
      <c r="L33" s="351"/>
      <c r="M33" s="351"/>
      <c r="N33" s="352"/>
      <c r="O33" s="347" t="s">
        <v>331</v>
      </c>
      <c r="P33" s="348"/>
      <c r="Q33" s="348"/>
      <c r="R33" s="349"/>
      <c r="S33" s="327" t="s">
        <v>340</v>
      </c>
      <c r="T33" s="328"/>
      <c r="U33" s="328"/>
      <c r="V33" s="329"/>
      <c r="Y33" s="407" t="s">
        <v>172</v>
      </c>
      <c r="Z33" s="353" t="s">
        <v>96</v>
      </c>
      <c r="AA33" s="354"/>
      <c r="AB33" s="354"/>
      <c r="AC33" s="355"/>
      <c r="AD33" s="330" t="s">
        <v>100</v>
      </c>
      <c r="AE33" s="331"/>
      <c r="AF33" s="331"/>
      <c r="AG33" s="332"/>
      <c r="AH33" s="350" t="s">
        <v>189</v>
      </c>
      <c r="AI33" s="351"/>
      <c r="AJ33" s="351"/>
      <c r="AK33" s="352"/>
      <c r="AL33" s="347" t="s">
        <v>331</v>
      </c>
      <c r="AM33" s="348"/>
      <c r="AN33" s="348"/>
      <c r="AO33" s="349"/>
      <c r="AP33" s="327" t="s">
        <v>340</v>
      </c>
      <c r="AQ33" s="328"/>
      <c r="AR33" s="328"/>
      <c r="AS33" s="329"/>
    </row>
    <row r="34" spans="1:45" ht="30.75" customHeight="1" thickBot="1">
      <c r="A34" s="410"/>
      <c r="B34" s="87" t="s">
        <v>75</v>
      </c>
      <c r="C34" s="33" t="s">
        <v>72</v>
      </c>
      <c r="D34" s="33" t="s">
        <v>73</v>
      </c>
      <c r="E34" s="33" t="s">
        <v>74</v>
      </c>
      <c r="F34" s="87" t="s">
        <v>75</v>
      </c>
      <c r="G34" s="33" t="s">
        <v>72</v>
      </c>
      <c r="H34" s="33" t="s">
        <v>73</v>
      </c>
      <c r="I34" s="33" t="s">
        <v>74</v>
      </c>
      <c r="J34" s="87" t="s">
        <v>75</v>
      </c>
      <c r="K34" s="33" t="s">
        <v>72</v>
      </c>
      <c r="L34" s="33" t="s">
        <v>73</v>
      </c>
      <c r="M34" s="33" t="s">
        <v>74</v>
      </c>
      <c r="N34" s="87" t="s">
        <v>75</v>
      </c>
      <c r="O34" s="33" t="s">
        <v>72</v>
      </c>
      <c r="P34" s="33" t="s">
        <v>73</v>
      </c>
      <c r="Q34" s="33" t="s">
        <v>74</v>
      </c>
      <c r="R34" s="87" t="s">
        <v>75</v>
      </c>
      <c r="S34" s="33" t="s">
        <v>72</v>
      </c>
      <c r="T34" s="33" t="s">
        <v>73</v>
      </c>
      <c r="U34" s="33" t="s">
        <v>74</v>
      </c>
      <c r="V34" s="87" t="s">
        <v>75</v>
      </c>
      <c r="Y34" s="408"/>
      <c r="Z34" s="33" t="s">
        <v>101</v>
      </c>
      <c r="AA34" s="33" t="s">
        <v>102</v>
      </c>
      <c r="AB34" s="33" t="s">
        <v>103</v>
      </c>
      <c r="AC34" s="87" t="s">
        <v>104</v>
      </c>
      <c r="AD34" s="33" t="s">
        <v>105</v>
      </c>
      <c r="AE34" s="33" t="s">
        <v>106</v>
      </c>
      <c r="AF34" s="33" t="s">
        <v>107</v>
      </c>
      <c r="AG34" s="87" t="s">
        <v>108</v>
      </c>
      <c r="AH34" s="33" t="s">
        <v>341</v>
      </c>
      <c r="AI34" s="33" t="s">
        <v>342</v>
      </c>
      <c r="AJ34" s="33" t="s">
        <v>343</v>
      </c>
      <c r="AK34" s="87" t="s">
        <v>344</v>
      </c>
      <c r="AL34" s="33" t="s">
        <v>341</v>
      </c>
      <c r="AM34" s="33" t="s">
        <v>342</v>
      </c>
      <c r="AN34" s="33" t="s">
        <v>343</v>
      </c>
      <c r="AO34" s="87" t="s">
        <v>344</v>
      </c>
      <c r="AP34" s="33" t="s">
        <v>341</v>
      </c>
      <c r="AQ34" s="33" t="s">
        <v>342</v>
      </c>
      <c r="AR34" s="33" t="s">
        <v>343</v>
      </c>
      <c r="AS34" s="87" t="s">
        <v>344</v>
      </c>
    </row>
    <row r="35" spans="1:45">
      <c r="A35" s="10" t="s">
        <v>0</v>
      </c>
      <c r="B35" s="25">
        <v>348.5</v>
      </c>
      <c r="C35" s="25">
        <v>91.3</v>
      </c>
      <c r="D35" s="25">
        <v>167.29999999999998</v>
      </c>
      <c r="E35" s="25">
        <v>245.2</v>
      </c>
      <c r="F35" s="25">
        <v>315.39999999999998</v>
      </c>
      <c r="G35" s="25">
        <v>72.7</v>
      </c>
      <c r="H35" s="25">
        <v>130.4</v>
      </c>
      <c r="I35" s="25">
        <v>183.3</v>
      </c>
      <c r="J35" s="25">
        <v>246.9</v>
      </c>
      <c r="K35" s="25">
        <v>62.9</v>
      </c>
      <c r="L35" s="25">
        <v>118.2</v>
      </c>
      <c r="M35" s="25">
        <v>174.5</v>
      </c>
      <c r="N35" s="25">
        <v>232.7</v>
      </c>
      <c r="O35" s="25">
        <v>47.3</v>
      </c>
      <c r="P35" s="25">
        <v>104.4</v>
      </c>
      <c r="Q35" s="25">
        <v>160</v>
      </c>
      <c r="R35" s="25">
        <v>217.5</v>
      </c>
      <c r="S35" s="25">
        <v>52.2</v>
      </c>
      <c r="T35" s="25"/>
      <c r="U35" s="25"/>
      <c r="V35" s="25"/>
      <c r="Y35" s="10" t="s">
        <v>0</v>
      </c>
      <c r="Z35" s="23">
        <f>C35</f>
        <v>91.3</v>
      </c>
      <c r="AA35" s="25">
        <f>D35-C35</f>
        <v>75.999999999999986</v>
      </c>
      <c r="AB35" s="25">
        <f>E35-D35</f>
        <v>77.900000000000006</v>
      </c>
      <c r="AC35" s="25">
        <f>F35-E35</f>
        <v>70.199999999999989</v>
      </c>
      <c r="AD35" s="23">
        <f>G35</f>
        <v>72.7</v>
      </c>
      <c r="AE35" s="25">
        <f>H35-G35</f>
        <v>57.7</v>
      </c>
      <c r="AF35" s="25">
        <f>I35-H35</f>
        <v>52.900000000000006</v>
      </c>
      <c r="AG35" s="25">
        <f>J35-I35</f>
        <v>63.599999999999994</v>
      </c>
      <c r="AH35" s="23">
        <f>K35</f>
        <v>62.9</v>
      </c>
      <c r="AI35" s="25">
        <f>L35-K35</f>
        <v>55.300000000000004</v>
      </c>
      <c r="AJ35" s="25">
        <f>M35-L35</f>
        <v>56.3</v>
      </c>
      <c r="AK35" s="25">
        <f>N35-M35</f>
        <v>58.199999999999989</v>
      </c>
      <c r="AL35" s="23">
        <f>O35</f>
        <v>47.3</v>
      </c>
      <c r="AM35" s="25">
        <f>P35-O35</f>
        <v>57.100000000000009</v>
      </c>
      <c r="AN35" s="25">
        <f t="shared" ref="AN35:AO50" si="23">Q35-P35</f>
        <v>55.599999999999994</v>
      </c>
      <c r="AO35" s="25">
        <f t="shared" si="23"/>
        <v>57.5</v>
      </c>
      <c r="AP35" s="23">
        <f>S35</f>
        <v>52.2</v>
      </c>
      <c r="AQ35" s="25"/>
      <c r="AR35" s="25"/>
      <c r="AS35" s="25"/>
    </row>
    <row r="36" spans="1:45" s="15" customFormat="1">
      <c r="A36" s="200" t="s">
        <v>193</v>
      </c>
      <c r="B36" s="25">
        <v>150.50000000000003</v>
      </c>
      <c r="C36" s="25">
        <v>-2.5999999999999988</v>
      </c>
      <c r="D36" s="25">
        <v>100.7</v>
      </c>
      <c r="E36" s="25">
        <v>228.3</v>
      </c>
      <c r="F36" s="25">
        <v>239.00000000000003</v>
      </c>
      <c r="G36" s="25">
        <v>56.6</v>
      </c>
      <c r="H36" s="25">
        <v>104.4</v>
      </c>
      <c r="I36" s="25">
        <v>189.5</v>
      </c>
      <c r="J36" s="25">
        <v>185.1</v>
      </c>
      <c r="K36" s="25">
        <f>-6.9+5.6</f>
        <v>-1.3000000000000007</v>
      </c>
      <c r="L36" s="25">
        <v>4.2</v>
      </c>
      <c r="M36" s="25">
        <v>-7.7</v>
      </c>
      <c r="N36" s="25">
        <v>1.4</v>
      </c>
      <c r="O36" s="25">
        <v>46</v>
      </c>
      <c r="P36" s="25">
        <v>69.400000000000006</v>
      </c>
      <c r="Q36" s="25">
        <v>162.80000000000001</v>
      </c>
      <c r="R36" s="25">
        <v>166.8</v>
      </c>
      <c r="S36" s="25">
        <v>18.3</v>
      </c>
      <c r="T36" s="25"/>
      <c r="U36" s="25"/>
      <c r="V36" s="25"/>
      <c r="W36" s="2"/>
      <c r="Y36" s="200" t="s">
        <v>193</v>
      </c>
      <c r="Z36" s="23">
        <f t="shared" ref="Z36:Z50" si="24">C36</f>
        <v>-2.5999999999999988</v>
      </c>
      <c r="AA36" s="25">
        <f t="shared" ref="AA36:AA50" si="25">D36-C36</f>
        <v>103.3</v>
      </c>
      <c r="AB36" s="25">
        <f t="shared" ref="AB36:AB50" si="26">E36-D36</f>
        <v>127.60000000000001</v>
      </c>
      <c r="AC36" s="25">
        <f t="shared" ref="AC36:AC50" si="27">F36-E36</f>
        <v>10.700000000000017</v>
      </c>
      <c r="AD36" s="23">
        <f t="shared" ref="AD36:AD50" si="28">G36</f>
        <v>56.6</v>
      </c>
      <c r="AE36" s="25">
        <f t="shared" ref="AE36:AE50" si="29">H36-G36</f>
        <v>47.800000000000004</v>
      </c>
      <c r="AF36" s="25">
        <f t="shared" ref="AF36:AF50" si="30">I36-H36</f>
        <v>85.1</v>
      </c>
      <c r="AG36" s="25">
        <f t="shared" ref="AG36:AG50" si="31">J36-I36</f>
        <v>-4.4000000000000057</v>
      </c>
      <c r="AH36" s="23">
        <f t="shared" ref="AH36:AH50" si="32">K36</f>
        <v>-1.3000000000000007</v>
      </c>
      <c r="AI36" s="25">
        <f t="shared" ref="AI36:AI50" si="33">L36-K36</f>
        <v>5.5000000000000009</v>
      </c>
      <c r="AJ36" s="25">
        <f t="shared" ref="AJ36:AJ50" si="34">M36-L36</f>
        <v>-11.9</v>
      </c>
      <c r="AK36" s="25">
        <f t="shared" ref="AK36:AK49" si="35">N36-M36</f>
        <v>9.1</v>
      </c>
      <c r="AL36" s="23">
        <f t="shared" ref="AL36:AL50" si="36">O36</f>
        <v>46</v>
      </c>
      <c r="AM36" s="25">
        <f t="shared" ref="AM36:AM50" si="37">P36-O36</f>
        <v>23.400000000000006</v>
      </c>
      <c r="AN36" s="25">
        <f t="shared" si="23"/>
        <v>93.4</v>
      </c>
      <c r="AO36" s="25">
        <f t="shared" si="23"/>
        <v>4</v>
      </c>
      <c r="AP36" s="23">
        <f t="shared" ref="AP36:AP43" si="38">S36</f>
        <v>18.3</v>
      </c>
      <c r="AQ36" s="25"/>
      <c r="AR36" s="25"/>
      <c r="AS36" s="25"/>
    </row>
    <row r="37" spans="1:45">
      <c r="A37" s="10" t="s">
        <v>12</v>
      </c>
      <c r="B37" s="25">
        <v>307.90000000000003</v>
      </c>
      <c r="C37" s="25">
        <v>62.9</v>
      </c>
      <c r="D37" s="25">
        <v>120.7</v>
      </c>
      <c r="E37" s="25">
        <v>216.9</v>
      </c>
      <c r="F37" s="25">
        <v>265.60000000000002</v>
      </c>
      <c r="G37" s="25">
        <v>54.9</v>
      </c>
      <c r="H37" s="25">
        <v>99.1</v>
      </c>
      <c r="I37" s="25">
        <v>146.1</v>
      </c>
      <c r="J37" s="25">
        <v>198.4</v>
      </c>
      <c r="K37" s="25">
        <v>32.4</v>
      </c>
      <c r="L37" s="25">
        <v>84.9</v>
      </c>
      <c r="M37" s="25">
        <v>124.2</v>
      </c>
      <c r="N37" s="25">
        <v>225.4</v>
      </c>
      <c r="O37" s="25">
        <v>95.3</v>
      </c>
      <c r="P37" s="25">
        <v>151.30000000000001</v>
      </c>
      <c r="Q37" s="25">
        <v>198.2</v>
      </c>
      <c r="R37" s="25">
        <v>259.3</v>
      </c>
      <c r="S37" s="25">
        <v>45.9</v>
      </c>
      <c r="T37" s="25"/>
      <c r="U37" s="25"/>
      <c r="V37" s="25"/>
      <c r="Y37" s="10" t="s">
        <v>12</v>
      </c>
      <c r="Z37" s="23">
        <f t="shared" si="24"/>
        <v>62.9</v>
      </c>
      <c r="AA37" s="25">
        <f t="shared" si="25"/>
        <v>57.800000000000004</v>
      </c>
      <c r="AB37" s="25">
        <f t="shared" si="26"/>
        <v>96.2</v>
      </c>
      <c r="AC37" s="25">
        <f t="shared" si="27"/>
        <v>48.700000000000017</v>
      </c>
      <c r="AD37" s="23">
        <f t="shared" si="28"/>
        <v>54.9</v>
      </c>
      <c r="AE37" s="25">
        <f t="shared" si="29"/>
        <v>44.199999999999996</v>
      </c>
      <c r="AF37" s="25">
        <f t="shared" si="30"/>
        <v>47</v>
      </c>
      <c r="AG37" s="25">
        <f t="shared" si="31"/>
        <v>52.300000000000011</v>
      </c>
      <c r="AH37" s="23">
        <f t="shared" si="32"/>
        <v>32.4</v>
      </c>
      <c r="AI37" s="25">
        <f t="shared" si="33"/>
        <v>52.500000000000007</v>
      </c>
      <c r="AJ37" s="25">
        <f t="shared" si="34"/>
        <v>39.299999999999997</v>
      </c>
      <c r="AK37" s="25">
        <f t="shared" si="35"/>
        <v>101.2</v>
      </c>
      <c r="AL37" s="23">
        <f t="shared" si="36"/>
        <v>95.3</v>
      </c>
      <c r="AM37" s="25">
        <f t="shared" si="37"/>
        <v>56.000000000000014</v>
      </c>
      <c r="AN37" s="25">
        <f t="shared" si="23"/>
        <v>46.899999999999977</v>
      </c>
      <c r="AO37" s="25">
        <f t="shared" si="23"/>
        <v>61.100000000000023</v>
      </c>
      <c r="AP37" s="23">
        <f t="shared" si="38"/>
        <v>45.9</v>
      </c>
      <c r="AQ37" s="25"/>
      <c r="AR37" s="25"/>
      <c r="AS37" s="25"/>
    </row>
    <row r="38" spans="1:45">
      <c r="A38" s="10" t="s">
        <v>64</v>
      </c>
      <c r="B38" s="25">
        <v>0</v>
      </c>
      <c r="C38" s="25">
        <v>0</v>
      </c>
      <c r="D38" s="25">
        <v>0</v>
      </c>
      <c r="E38" s="25">
        <v>0</v>
      </c>
      <c r="F38" s="25">
        <v>0</v>
      </c>
      <c r="G38" s="25">
        <v>0</v>
      </c>
      <c r="H38" s="25">
        <v>0</v>
      </c>
      <c r="I38" s="25">
        <v>0</v>
      </c>
      <c r="J38" s="25">
        <v>0</v>
      </c>
      <c r="K38" s="25">
        <v>0</v>
      </c>
      <c r="L38" s="25">
        <v>0</v>
      </c>
      <c r="M38" s="25">
        <v>0</v>
      </c>
      <c r="N38" s="25">
        <v>0</v>
      </c>
      <c r="O38" s="25">
        <v>0</v>
      </c>
      <c r="P38" s="25">
        <v>0</v>
      </c>
      <c r="Q38" s="25">
        <v>0</v>
      </c>
      <c r="R38" s="25">
        <v>0</v>
      </c>
      <c r="S38" s="25">
        <v>0</v>
      </c>
      <c r="T38" s="25"/>
      <c r="U38" s="25"/>
      <c r="V38" s="25"/>
      <c r="Y38" s="10" t="s">
        <v>64</v>
      </c>
      <c r="Z38" s="23">
        <f t="shared" si="24"/>
        <v>0</v>
      </c>
      <c r="AA38" s="25">
        <f t="shared" si="25"/>
        <v>0</v>
      </c>
      <c r="AB38" s="25">
        <f t="shared" si="26"/>
        <v>0</v>
      </c>
      <c r="AC38" s="25">
        <f t="shared" si="27"/>
        <v>0</v>
      </c>
      <c r="AD38" s="23">
        <f t="shared" si="28"/>
        <v>0</v>
      </c>
      <c r="AE38" s="25">
        <f t="shared" si="29"/>
        <v>0</v>
      </c>
      <c r="AF38" s="25">
        <f t="shared" si="30"/>
        <v>0</v>
      </c>
      <c r="AG38" s="25">
        <f t="shared" si="31"/>
        <v>0</v>
      </c>
      <c r="AH38" s="23">
        <f t="shared" si="32"/>
        <v>0</v>
      </c>
      <c r="AI38" s="25">
        <f t="shared" si="33"/>
        <v>0</v>
      </c>
      <c r="AJ38" s="25">
        <f t="shared" si="34"/>
        <v>0</v>
      </c>
      <c r="AK38" s="25">
        <f t="shared" si="35"/>
        <v>0</v>
      </c>
      <c r="AL38" s="23">
        <f t="shared" si="36"/>
        <v>0</v>
      </c>
      <c r="AM38" s="25">
        <f t="shared" si="37"/>
        <v>0</v>
      </c>
      <c r="AN38" s="25">
        <f t="shared" si="23"/>
        <v>0</v>
      </c>
      <c r="AO38" s="25">
        <f t="shared" si="23"/>
        <v>0</v>
      </c>
      <c r="AP38" s="23">
        <f t="shared" si="38"/>
        <v>0</v>
      </c>
      <c r="AQ38" s="25"/>
      <c r="AR38" s="25"/>
      <c r="AS38" s="25"/>
    </row>
    <row r="39" spans="1:45">
      <c r="A39" s="16" t="s">
        <v>36</v>
      </c>
      <c r="B39" s="27">
        <f>SUM(B35:B38)</f>
        <v>806.90000000000009</v>
      </c>
      <c r="C39" s="27">
        <f t="shared" ref="C39:R39" si="39">SUM(C35:C38)</f>
        <v>151.6</v>
      </c>
      <c r="D39" s="27">
        <f t="shared" si="39"/>
        <v>388.7</v>
      </c>
      <c r="E39" s="27">
        <f t="shared" si="39"/>
        <v>690.4</v>
      </c>
      <c r="F39" s="27">
        <f t="shared" si="39"/>
        <v>820</v>
      </c>
      <c r="G39" s="27">
        <f t="shared" si="39"/>
        <v>184.20000000000002</v>
      </c>
      <c r="H39" s="27">
        <f t="shared" si="39"/>
        <v>333.9</v>
      </c>
      <c r="I39" s="27">
        <f t="shared" si="39"/>
        <v>518.9</v>
      </c>
      <c r="J39" s="27">
        <f t="shared" si="39"/>
        <v>630.4</v>
      </c>
      <c r="K39" s="27">
        <f t="shared" si="39"/>
        <v>94</v>
      </c>
      <c r="L39" s="27">
        <f t="shared" si="39"/>
        <v>207.3</v>
      </c>
      <c r="M39" s="27">
        <f t="shared" si="39"/>
        <v>291</v>
      </c>
      <c r="N39" s="27">
        <f t="shared" si="39"/>
        <v>459.5</v>
      </c>
      <c r="O39" s="27">
        <f t="shared" si="39"/>
        <v>188.6</v>
      </c>
      <c r="P39" s="27">
        <f t="shared" si="39"/>
        <v>325.10000000000002</v>
      </c>
      <c r="Q39" s="27">
        <f t="shared" si="39"/>
        <v>521</v>
      </c>
      <c r="R39" s="27">
        <f t="shared" si="39"/>
        <v>643.6</v>
      </c>
      <c r="S39" s="27">
        <v>116.4</v>
      </c>
      <c r="T39" s="27"/>
      <c r="U39" s="27"/>
      <c r="V39" s="27"/>
      <c r="Y39" s="16" t="s">
        <v>36</v>
      </c>
      <c r="Z39" s="27">
        <f t="shared" si="24"/>
        <v>151.6</v>
      </c>
      <c r="AA39" s="27">
        <f t="shared" si="25"/>
        <v>237.1</v>
      </c>
      <c r="AB39" s="27">
        <f t="shared" si="26"/>
        <v>301.7</v>
      </c>
      <c r="AC39" s="27">
        <f t="shared" si="27"/>
        <v>129.60000000000002</v>
      </c>
      <c r="AD39" s="27">
        <f t="shared" si="28"/>
        <v>184.20000000000002</v>
      </c>
      <c r="AE39" s="27">
        <f t="shared" si="29"/>
        <v>149.69999999999996</v>
      </c>
      <c r="AF39" s="27">
        <f t="shared" si="30"/>
        <v>185</v>
      </c>
      <c r="AG39" s="27">
        <f t="shared" si="31"/>
        <v>111.5</v>
      </c>
      <c r="AH39" s="27">
        <f t="shared" si="32"/>
        <v>94</v>
      </c>
      <c r="AI39" s="27">
        <f t="shared" si="33"/>
        <v>113.30000000000001</v>
      </c>
      <c r="AJ39" s="27">
        <f t="shared" si="34"/>
        <v>83.699999999999989</v>
      </c>
      <c r="AK39" s="27">
        <f t="shared" si="35"/>
        <v>168.5</v>
      </c>
      <c r="AL39" s="27">
        <f t="shared" si="36"/>
        <v>188.6</v>
      </c>
      <c r="AM39" s="27">
        <f t="shared" si="37"/>
        <v>136.50000000000003</v>
      </c>
      <c r="AN39" s="27">
        <f>Q39-P39</f>
        <v>195.89999999999998</v>
      </c>
      <c r="AO39" s="27">
        <f t="shared" si="23"/>
        <v>122.60000000000002</v>
      </c>
      <c r="AP39" s="27">
        <f t="shared" si="38"/>
        <v>116.4</v>
      </c>
      <c r="AQ39" s="27"/>
      <c r="AR39" s="27"/>
      <c r="AS39" s="27"/>
    </row>
    <row r="40" spans="1:45">
      <c r="A40" s="13" t="s">
        <v>3</v>
      </c>
      <c r="B40" s="25">
        <v>-194.99999999999997</v>
      </c>
      <c r="C40" s="25">
        <v>-47.499999999999993</v>
      </c>
      <c r="D40" s="25">
        <v>-89.300000000000011</v>
      </c>
      <c r="E40" s="25">
        <v>-131.69999999999999</v>
      </c>
      <c r="F40" s="25">
        <v>-165.60000000000002</v>
      </c>
      <c r="G40" s="25">
        <v>-40.700000000000003</v>
      </c>
      <c r="H40" s="25">
        <v>-81.099999999999994</v>
      </c>
      <c r="I40" s="25">
        <v>-120.9</v>
      </c>
      <c r="J40" s="25">
        <v>-152.9</v>
      </c>
      <c r="K40" s="25">
        <v>-32.5</v>
      </c>
      <c r="L40" s="25">
        <v>-66.599999999999994</v>
      </c>
      <c r="M40" s="25">
        <v>-103.4</v>
      </c>
      <c r="N40" s="25">
        <v>-144.80000000000001</v>
      </c>
      <c r="O40" s="25">
        <v>-35.700000000000003</v>
      </c>
      <c r="P40" s="25">
        <v>-74.2</v>
      </c>
      <c r="Q40" s="25">
        <v>-119.6</v>
      </c>
      <c r="R40" s="25">
        <v>-173.6</v>
      </c>
      <c r="S40" s="25">
        <v>-36.6</v>
      </c>
      <c r="T40" s="25"/>
      <c r="U40" s="25"/>
      <c r="V40" s="25"/>
      <c r="Y40" s="13" t="s">
        <v>3</v>
      </c>
      <c r="Z40" s="23">
        <f t="shared" si="24"/>
        <v>-47.499999999999993</v>
      </c>
      <c r="AA40" s="25">
        <f t="shared" si="25"/>
        <v>-41.800000000000018</v>
      </c>
      <c r="AB40" s="25">
        <f t="shared" si="26"/>
        <v>-42.399999999999977</v>
      </c>
      <c r="AC40" s="25">
        <f t="shared" si="27"/>
        <v>-33.900000000000034</v>
      </c>
      <c r="AD40" s="23">
        <f t="shared" si="28"/>
        <v>-40.700000000000003</v>
      </c>
      <c r="AE40" s="25">
        <f t="shared" si="29"/>
        <v>-40.399999999999991</v>
      </c>
      <c r="AF40" s="25">
        <f t="shared" si="30"/>
        <v>-39.800000000000011</v>
      </c>
      <c r="AG40" s="25">
        <f t="shared" si="31"/>
        <v>-32</v>
      </c>
      <c r="AH40" s="23">
        <f t="shared" si="32"/>
        <v>-32.5</v>
      </c>
      <c r="AI40" s="25">
        <f t="shared" si="33"/>
        <v>-34.099999999999994</v>
      </c>
      <c r="AJ40" s="25">
        <f t="shared" si="34"/>
        <v>-36.800000000000011</v>
      </c>
      <c r="AK40" s="25">
        <f t="shared" si="35"/>
        <v>-41.400000000000006</v>
      </c>
      <c r="AL40" s="23">
        <f t="shared" si="36"/>
        <v>-35.700000000000003</v>
      </c>
      <c r="AM40" s="25">
        <f t="shared" si="37"/>
        <v>-38.5</v>
      </c>
      <c r="AN40" s="25">
        <f t="shared" si="23"/>
        <v>-45.399999999999991</v>
      </c>
      <c r="AO40" s="25">
        <f t="shared" si="23"/>
        <v>-54</v>
      </c>
      <c r="AP40" s="23">
        <f t="shared" si="38"/>
        <v>-36.6</v>
      </c>
      <c r="AQ40" s="25"/>
      <c r="AR40" s="25"/>
      <c r="AS40" s="25"/>
    </row>
    <row r="41" spans="1:45">
      <c r="A41" s="13" t="s">
        <v>4</v>
      </c>
      <c r="B41" s="25">
        <v>-88.800000000000011</v>
      </c>
      <c r="C41" s="25">
        <v>-20.200000000000003</v>
      </c>
      <c r="D41" s="25">
        <v>-45</v>
      </c>
      <c r="E41" s="25">
        <v>-67.199999999999989</v>
      </c>
      <c r="F41" s="25">
        <v>-91.499999999999986</v>
      </c>
      <c r="G41" s="25">
        <v>-19.5</v>
      </c>
      <c r="H41" s="25">
        <v>-44.4</v>
      </c>
      <c r="I41" s="25">
        <v>-61.5</v>
      </c>
      <c r="J41" s="25">
        <v>-93</v>
      </c>
      <c r="K41" s="25">
        <v>-17.7</v>
      </c>
      <c r="L41" s="25">
        <v>-43.7</v>
      </c>
      <c r="M41" s="25">
        <v>-66.400000000000006</v>
      </c>
      <c r="N41" s="25">
        <v>-104.7</v>
      </c>
      <c r="O41" s="25">
        <v>-22.9</v>
      </c>
      <c r="P41" s="25">
        <v>-51</v>
      </c>
      <c r="Q41" s="25">
        <v>-80.599999999999994</v>
      </c>
      <c r="R41" s="25">
        <v>-119.5</v>
      </c>
      <c r="S41" s="25">
        <v>-27</v>
      </c>
      <c r="T41" s="25"/>
      <c r="U41" s="25"/>
      <c r="V41" s="25"/>
      <c r="Y41" s="13" t="s">
        <v>4</v>
      </c>
      <c r="Z41" s="23">
        <f t="shared" si="24"/>
        <v>-20.200000000000003</v>
      </c>
      <c r="AA41" s="25">
        <f t="shared" si="25"/>
        <v>-24.799999999999997</v>
      </c>
      <c r="AB41" s="25">
        <f t="shared" si="26"/>
        <v>-22.199999999999989</v>
      </c>
      <c r="AC41" s="25">
        <f t="shared" si="27"/>
        <v>-24.299999999999997</v>
      </c>
      <c r="AD41" s="23">
        <f t="shared" si="28"/>
        <v>-19.5</v>
      </c>
      <c r="AE41" s="25">
        <f t="shared" si="29"/>
        <v>-24.9</v>
      </c>
      <c r="AF41" s="25">
        <f t="shared" si="30"/>
        <v>-17.100000000000001</v>
      </c>
      <c r="AG41" s="25">
        <f t="shared" si="31"/>
        <v>-31.5</v>
      </c>
      <c r="AH41" s="23">
        <f t="shared" si="32"/>
        <v>-17.7</v>
      </c>
      <c r="AI41" s="25">
        <f t="shared" si="33"/>
        <v>-26.000000000000004</v>
      </c>
      <c r="AJ41" s="25">
        <f t="shared" si="34"/>
        <v>-22.700000000000003</v>
      </c>
      <c r="AK41" s="25">
        <f t="shared" si="35"/>
        <v>-38.299999999999997</v>
      </c>
      <c r="AL41" s="23">
        <f t="shared" si="36"/>
        <v>-22.9</v>
      </c>
      <c r="AM41" s="25">
        <f t="shared" si="37"/>
        <v>-28.1</v>
      </c>
      <c r="AN41" s="25">
        <f t="shared" si="23"/>
        <v>-29.599999999999994</v>
      </c>
      <c r="AO41" s="25">
        <f t="shared" si="23"/>
        <v>-38.900000000000006</v>
      </c>
      <c r="AP41" s="23">
        <f t="shared" si="38"/>
        <v>-27</v>
      </c>
      <c r="AQ41" s="25"/>
      <c r="AR41" s="25"/>
      <c r="AS41" s="25"/>
    </row>
    <row r="42" spans="1:45">
      <c r="A42" s="16" t="s">
        <v>37</v>
      </c>
      <c r="B42" s="27">
        <f>+B40+B41</f>
        <v>-283.79999999999995</v>
      </c>
      <c r="C42" s="27">
        <f t="shared" ref="C42:R42" si="40">+C40+C41</f>
        <v>-67.699999999999989</v>
      </c>
      <c r="D42" s="27">
        <f t="shared" si="40"/>
        <v>-134.30000000000001</v>
      </c>
      <c r="E42" s="27">
        <f t="shared" si="40"/>
        <v>-198.89999999999998</v>
      </c>
      <c r="F42" s="27">
        <f t="shared" si="40"/>
        <v>-257.10000000000002</v>
      </c>
      <c r="G42" s="27">
        <f t="shared" si="40"/>
        <v>-60.2</v>
      </c>
      <c r="H42" s="27">
        <f t="shared" si="40"/>
        <v>-125.5</v>
      </c>
      <c r="I42" s="27">
        <f t="shared" si="40"/>
        <v>-182.4</v>
      </c>
      <c r="J42" s="27">
        <f t="shared" si="40"/>
        <v>-245.9</v>
      </c>
      <c r="K42" s="27">
        <f t="shared" si="40"/>
        <v>-50.2</v>
      </c>
      <c r="L42" s="27">
        <f t="shared" si="40"/>
        <v>-110.3</v>
      </c>
      <c r="M42" s="27">
        <f t="shared" si="40"/>
        <v>-169.8</v>
      </c>
      <c r="N42" s="27">
        <f t="shared" si="40"/>
        <v>-249.5</v>
      </c>
      <c r="O42" s="27">
        <f t="shared" si="40"/>
        <v>-58.6</v>
      </c>
      <c r="P42" s="27">
        <f t="shared" si="40"/>
        <v>-125.2</v>
      </c>
      <c r="Q42" s="27">
        <f t="shared" si="40"/>
        <v>-200.2</v>
      </c>
      <c r="R42" s="27">
        <f t="shared" si="40"/>
        <v>-293.10000000000002</v>
      </c>
      <c r="S42" s="27">
        <v>-63.6</v>
      </c>
      <c r="T42" s="27"/>
      <c r="U42" s="27"/>
      <c r="V42" s="27"/>
      <c r="Y42" s="16" t="s">
        <v>37</v>
      </c>
      <c r="Z42" s="27">
        <f t="shared" si="24"/>
        <v>-67.699999999999989</v>
      </c>
      <c r="AA42" s="27">
        <f t="shared" si="25"/>
        <v>-66.600000000000023</v>
      </c>
      <c r="AB42" s="27">
        <f t="shared" si="26"/>
        <v>-64.599999999999966</v>
      </c>
      <c r="AC42" s="27">
        <f t="shared" si="27"/>
        <v>-58.200000000000045</v>
      </c>
      <c r="AD42" s="27">
        <f t="shared" si="28"/>
        <v>-60.2</v>
      </c>
      <c r="AE42" s="27">
        <f t="shared" si="29"/>
        <v>-65.3</v>
      </c>
      <c r="AF42" s="27">
        <f t="shared" si="30"/>
        <v>-56.900000000000006</v>
      </c>
      <c r="AG42" s="27">
        <f t="shared" si="31"/>
        <v>-63.5</v>
      </c>
      <c r="AH42" s="27">
        <f t="shared" si="32"/>
        <v>-50.2</v>
      </c>
      <c r="AI42" s="27">
        <f t="shared" si="33"/>
        <v>-60.099999999999994</v>
      </c>
      <c r="AJ42" s="27">
        <f t="shared" si="34"/>
        <v>-59.500000000000014</v>
      </c>
      <c r="AK42" s="27">
        <f t="shared" si="35"/>
        <v>-79.699999999999989</v>
      </c>
      <c r="AL42" s="27">
        <f t="shared" si="36"/>
        <v>-58.6</v>
      </c>
      <c r="AM42" s="27">
        <f t="shared" si="37"/>
        <v>-66.599999999999994</v>
      </c>
      <c r="AN42" s="27">
        <f t="shared" si="23"/>
        <v>-74.999999999999986</v>
      </c>
      <c r="AO42" s="27">
        <f t="shared" si="23"/>
        <v>-92.900000000000034</v>
      </c>
      <c r="AP42" s="27">
        <f t="shared" si="38"/>
        <v>-63.6</v>
      </c>
      <c r="AQ42" s="27"/>
      <c r="AR42" s="27"/>
      <c r="AS42" s="27"/>
    </row>
    <row r="43" spans="1:45" s="15" customFormat="1">
      <c r="A43" s="93" t="s">
        <v>195</v>
      </c>
      <c r="B43" s="25">
        <v>-9.9</v>
      </c>
      <c r="C43" s="25">
        <v>7.8999999999999986</v>
      </c>
      <c r="D43" s="25">
        <v>4.3999999999999986</v>
      </c>
      <c r="E43" s="25">
        <v>-21.599999999999994</v>
      </c>
      <c r="F43" s="25">
        <v>-5.5</v>
      </c>
      <c r="G43" s="25">
        <v>0</v>
      </c>
      <c r="H43" s="25">
        <v>0</v>
      </c>
      <c r="I43" s="25">
        <f>26.1-26.1</f>
        <v>0</v>
      </c>
      <c r="J43" s="25">
        <v>0</v>
      </c>
      <c r="K43" s="25">
        <f>5.6-5.6</f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/>
      <c r="U43" s="25"/>
      <c r="V43" s="25"/>
      <c r="W43" s="2"/>
      <c r="Y43" s="93" t="s">
        <v>195</v>
      </c>
      <c r="Z43" s="23">
        <f t="shared" si="24"/>
        <v>7.8999999999999986</v>
      </c>
      <c r="AA43" s="25">
        <f t="shared" si="25"/>
        <v>-3.5</v>
      </c>
      <c r="AB43" s="25">
        <f t="shared" si="26"/>
        <v>-25.999999999999993</v>
      </c>
      <c r="AC43" s="25">
        <f t="shared" si="27"/>
        <v>16.099999999999994</v>
      </c>
      <c r="AD43" s="23">
        <f t="shared" si="28"/>
        <v>0</v>
      </c>
      <c r="AE43" s="25">
        <f t="shared" si="29"/>
        <v>0</v>
      </c>
      <c r="AF43" s="25">
        <f t="shared" si="30"/>
        <v>0</v>
      </c>
      <c r="AG43" s="25">
        <f t="shared" si="31"/>
        <v>0</v>
      </c>
      <c r="AH43" s="23">
        <f t="shared" si="32"/>
        <v>0</v>
      </c>
      <c r="AI43" s="25">
        <f t="shared" si="33"/>
        <v>0</v>
      </c>
      <c r="AJ43" s="25">
        <f t="shared" si="34"/>
        <v>0</v>
      </c>
      <c r="AK43" s="25">
        <f t="shared" si="35"/>
        <v>0</v>
      </c>
      <c r="AL43" s="23">
        <f t="shared" si="36"/>
        <v>0</v>
      </c>
      <c r="AM43" s="23">
        <f t="shared" si="37"/>
        <v>0</v>
      </c>
      <c r="AN43" s="23">
        <f t="shared" si="23"/>
        <v>0</v>
      </c>
      <c r="AO43" s="23">
        <f t="shared" si="23"/>
        <v>0</v>
      </c>
      <c r="AP43" s="23">
        <f t="shared" si="38"/>
        <v>0</v>
      </c>
      <c r="AQ43" s="23"/>
      <c r="AR43" s="23"/>
      <c r="AS43" s="23"/>
    </row>
    <row r="44" spans="1:45">
      <c r="A44" s="10" t="s">
        <v>38</v>
      </c>
      <c r="B44" s="25">
        <v>0.8</v>
      </c>
      <c r="C44" s="25">
        <v>-17.899999999999999</v>
      </c>
      <c r="D44" s="25">
        <v>-40.1</v>
      </c>
      <c r="E44" s="25">
        <v>-68.900000000000006</v>
      </c>
      <c r="F44" s="25">
        <v>-107.1</v>
      </c>
      <c r="G44" s="25">
        <v>-19.899999999999999</v>
      </c>
      <c r="H44" s="25">
        <v>-46.5</v>
      </c>
      <c r="I44" s="25">
        <v>-82.6</v>
      </c>
      <c r="J44" s="25">
        <v>-120.1</v>
      </c>
      <c r="K44" s="25">
        <v>-25.8</v>
      </c>
      <c r="L44" s="25">
        <v>-84.9</v>
      </c>
      <c r="M44" s="25">
        <v>-136.19999999999999</v>
      </c>
      <c r="N44" s="25">
        <v>-233.1</v>
      </c>
      <c r="O44" s="25">
        <v>-14.5</v>
      </c>
      <c r="P44" s="25">
        <v>-48.4</v>
      </c>
      <c r="Q44" s="25">
        <v>-55.6</v>
      </c>
      <c r="R44" s="25">
        <v>-74</v>
      </c>
      <c r="S44" s="25">
        <v>-11.2</v>
      </c>
      <c r="T44" s="25"/>
      <c r="U44" s="25"/>
      <c r="V44" s="25"/>
      <c r="Y44" s="10" t="s">
        <v>38</v>
      </c>
      <c r="Z44" s="23">
        <f t="shared" si="24"/>
        <v>-17.899999999999999</v>
      </c>
      <c r="AA44" s="25">
        <f t="shared" si="25"/>
        <v>-22.200000000000003</v>
      </c>
      <c r="AB44" s="25">
        <f t="shared" si="26"/>
        <v>-28.800000000000004</v>
      </c>
      <c r="AC44" s="25">
        <f t="shared" si="27"/>
        <v>-38.199999999999989</v>
      </c>
      <c r="AD44" s="23">
        <f t="shared" si="28"/>
        <v>-19.899999999999999</v>
      </c>
      <c r="AE44" s="25">
        <f t="shared" si="29"/>
        <v>-26.6</v>
      </c>
      <c r="AF44" s="25">
        <f t="shared" si="30"/>
        <v>-36.099999999999994</v>
      </c>
      <c r="AG44" s="25">
        <f t="shared" si="31"/>
        <v>-37.5</v>
      </c>
      <c r="AH44" s="23">
        <f t="shared" si="32"/>
        <v>-25.8</v>
      </c>
      <c r="AI44" s="25">
        <f t="shared" si="33"/>
        <v>-59.100000000000009</v>
      </c>
      <c r="AJ44" s="25">
        <f t="shared" si="34"/>
        <v>-51.299999999999983</v>
      </c>
      <c r="AK44" s="25">
        <f t="shared" si="35"/>
        <v>-96.9</v>
      </c>
      <c r="AL44" s="23">
        <f>O44</f>
        <v>-14.5</v>
      </c>
      <c r="AM44" s="23">
        <f t="shared" si="37"/>
        <v>-33.9</v>
      </c>
      <c r="AN44" s="23">
        <f t="shared" si="23"/>
        <v>-7.2000000000000028</v>
      </c>
      <c r="AO44" s="23">
        <f t="shared" si="23"/>
        <v>-18.399999999999999</v>
      </c>
      <c r="AP44" s="23">
        <f>S44</f>
        <v>-11.2</v>
      </c>
      <c r="AQ44" s="23"/>
      <c r="AR44" s="23"/>
      <c r="AS44" s="23"/>
    </row>
    <row r="45" spans="1:45">
      <c r="A45" s="10" t="s">
        <v>39</v>
      </c>
      <c r="B45" s="25">
        <v>-119.7</v>
      </c>
      <c r="C45" s="25">
        <v>-45.5</v>
      </c>
      <c r="D45" s="25">
        <v>-116.10000000000001</v>
      </c>
      <c r="E45" s="25">
        <v>-116.1</v>
      </c>
      <c r="F45" s="25">
        <v>-142.60000000000002</v>
      </c>
      <c r="G45" s="25">
        <v>0</v>
      </c>
      <c r="H45" s="25">
        <v>12.2</v>
      </c>
      <c r="I45" s="25">
        <v>19</v>
      </c>
      <c r="J45" s="25">
        <v>19</v>
      </c>
      <c r="K45" s="25">
        <v>0</v>
      </c>
      <c r="L45" s="25">
        <v>0</v>
      </c>
      <c r="M45" s="25">
        <v>0</v>
      </c>
      <c r="N45" s="25">
        <v>-3.1</v>
      </c>
      <c r="O45" s="25">
        <v>-0.2</v>
      </c>
      <c r="P45" s="25">
        <v>0</v>
      </c>
      <c r="Q45" s="25">
        <v>0.6</v>
      </c>
      <c r="R45" s="25">
        <v>0.5</v>
      </c>
      <c r="S45" s="25">
        <v>-1.2</v>
      </c>
      <c r="T45" s="25"/>
      <c r="U45" s="25"/>
      <c r="V45" s="25"/>
      <c r="Y45" s="10" t="s">
        <v>39</v>
      </c>
      <c r="Z45" s="23">
        <f t="shared" si="24"/>
        <v>-45.5</v>
      </c>
      <c r="AA45" s="25">
        <f t="shared" si="25"/>
        <v>-70.600000000000009</v>
      </c>
      <c r="AB45" s="25">
        <f t="shared" si="26"/>
        <v>0</v>
      </c>
      <c r="AC45" s="25">
        <f t="shared" si="27"/>
        <v>-26.500000000000028</v>
      </c>
      <c r="AD45" s="23">
        <f t="shared" si="28"/>
        <v>0</v>
      </c>
      <c r="AE45" s="25">
        <f t="shared" si="29"/>
        <v>12.2</v>
      </c>
      <c r="AF45" s="25">
        <f t="shared" si="30"/>
        <v>6.8000000000000007</v>
      </c>
      <c r="AG45" s="25">
        <f t="shared" si="31"/>
        <v>0</v>
      </c>
      <c r="AH45" s="23">
        <f t="shared" si="32"/>
        <v>0</v>
      </c>
      <c r="AI45" s="25">
        <f t="shared" si="33"/>
        <v>0</v>
      </c>
      <c r="AJ45" s="25">
        <f t="shared" si="34"/>
        <v>0</v>
      </c>
      <c r="AK45" s="25">
        <f t="shared" si="35"/>
        <v>-3.1</v>
      </c>
      <c r="AL45" s="23">
        <f t="shared" si="36"/>
        <v>-0.2</v>
      </c>
      <c r="AM45" s="25">
        <f t="shared" si="37"/>
        <v>0.2</v>
      </c>
      <c r="AN45" s="25">
        <f t="shared" si="23"/>
        <v>0.6</v>
      </c>
      <c r="AO45" s="25">
        <f t="shared" si="23"/>
        <v>-9.9999999999999978E-2</v>
      </c>
      <c r="AP45" s="23">
        <f t="shared" ref="AP45:AP50" si="41">S45</f>
        <v>-1.2</v>
      </c>
      <c r="AQ45" s="25"/>
      <c r="AR45" s="25"/>
      <c r="AS45" s="25"/>
    </row>
    <row r="46" spans="1:45">
      <c r="A46" s="10" t="s">
        <v>55</v>
      </c>
      <c r="B46" s="25">
        <v>0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5">
        <v>0</v>
      </c>
      <c r="P46" s="25">
        <v>0.3</v>
      </c>
      <c r="Q46" s="25">
        <v>0</v>
      </c>
      <c r="R46" s="25">
        <v>0</v>
      </c>
      <c r="S46" s="25">
        <v>0</v>
      </c>
      <c r="T46" s="25"/>
      <c r="U46" s="25"/>
      <c r="V46" s="25"/>
      <c r="Y46" s="10" t="s">
        <v>55</v>
      </c>
      <c r="Z46" s="23">
        <f t="shared" si="24"/>
        <v>0</v>
      </c>
      <c r="AA46" s="25">
        <f t="shared" si="25"/>
        <v>0</v>
      </c>
      <c r="AB46" s="25">
        <f t="shared" si="26"/>
        <v>0</v>
      </c>
      <c r="AC46" s="25">
        <f t="shared" si="27"/>
        <v>0</v>
      </c>
      <c r="AD46" s="23">
        <f t="shared" si="28"/>
        <v>0</v>
      </c>
      <c r="AE46" s="25">
        <f t="shared" si="29"/>
        <v>0</v>
      </c>
      <c r="AF46" s="25">
        <f t="shared" si="30"/>
        <v>0</v>
      </c>
      <c r="AG46" s="25">
        <f t="shared" si="31"/>
        <v>0</v>
      </c>
      <c r="AH46" s="23">
        <f t="shared" si="32"/>
        <v>0</v>
      </c>
      <c r="AI46" s="25">
        <f t="shared" si="33"/>
        <v>0</v>
      </c>
      <c r="AJ46" s="25">
        <f t="shared" si="34"/>
        <v>0</v>
      </c>
      <c r="AK46" s="25">
        <f t="shared" si="35"/>
        <v>0</v>
      </c>
      <c r="AL46" s="23">
        <f t="shared" si="36"/>
        <v>0</v>
      </c>
      <c r="AM46" s="25">
        <f t="shared" si="37"/>
        <v>0.3</v>
      </c>
      <c r="AN46" s="25">
        <f t="shared" si="23"/>
        <v>-0.3</v>
      </c>
      <c r="AO46" s="25">
        <f t="shared" si="23"/>
        <v>0</v>
      </c>
      <c r="AP46" s="23">
        <f t="shared" si="41"/>
        <v>0</v>
      </c>
      <c r="AQ46" s="25"/>
      <c r="AR46" s="25"/>
      <c r="AS46" s="25"/>
    </row>
    <row r="47" spans="1:45">
      <c r="A47" s="16" t="s">
        <v>8</v>
      </c>
      <c r="B47" s="27">
        <f>+B39+B42+B43+B44+B45+B46</f>
        <v>394.30000000000013</v>
      </c>
      <c r="C47" s="27">
        <f t="shared" ref="C47:R47" si="42">+C39+C42+C43+C44+C45+C46</f>
        <v>28.400000000000006</v>
      </c>
      <c r="D47" s="27">
        <f t="shared" si="42"/>
        <v>102.59999999999995</v>
      </c>
      <c r="E47" s="27">
        <f t="shared" si="42"/>
        <v>284.89999999999998</v>
      </c>
      <c r="F47" s="27">
        <f t="shared" si="42"/>
        <v>307.69999999999993</v>
      </c>
      <c r="G47" s="27">
        <f t="shared" si="42"/>
        <v>104.10000000000002</v>
      </c>
      <c r="H47" s="27">
        <f t="shared" si="42"/>
        <v>174.09999999999997</v>
      </c>
      <c r="I47" s="27">
        <f t="shared" si="42"/>
        <v>272.89999999999998</v>
      </c>
      <c r="J47" s="27">
        <f t="shared" si="42"/>
        <v>283.39999999999998</v>
      </c>
      <c r="K47" s="27">
        <f t="shared" si="42"/>
        <v>17.999999999999996</v>
      </c>
      <c r="L47" s="27">
        <f t="shared" si="42"/>
        <v>12.100000000000009</v>
      </c>
      <c r="M47" s="27">
        <f t="shared" si="42"/>
        <v>-15</v>
      </c>
      <c r="N47" s="27">
        <f t="shared" si="42"/>
        <v>-26.199999999999996</v>
      </c>
      <c r="O47" s="27">
        <f t="shared" si="42"/>
        <v>115.3</v>
      </c>
      <c r="P47" s="27">
        <f t="shared" si="42"/>
        <v>151.80000000000004</v>
      </c>
      <c r="Q47" s="27">
        <f t="shared" si="42"/>
        <v>265.8</v>
      </c>
      <c r="R47" s="27">
        <f t="shared" si="42"/>
        <v>277</v>
      </c>
      <c r="S47" s="27">
        <v>40.4</v>
      </c>
      <c r="T47" s="27"/>
      <c r="U47" s="27"/>
      <c r="V47" s="27"/>
      <c r="Y47" s="16" t="s">
        <v>8</v>
      </c>
      <c r="Z47" s="27">
        <f t="shared" si="24"/>
        <v>28.400000000000006</v>
      </c>
      <c r="AA47" s="27">
        <f t="shared" si="25"/>
        <v>74.199999999999946</v>
      </c>
      <c r="AB47" s="27">
        <f t="shared" si="26"/>
        <v>182.3</v>
      </c>
      <c r="AC47" s="27">
        <f t="shared" si="27"/>
        <v>22.799999999999955</v>
      </c>
      <c r="AD47" s="27">
        <f t="shared" si="28"/>
        <v>104.10000000000002</v>
      </c>
      <c r="AE47" s="27">
        <f t="shared" si="29"/>
        <v>69.999999999999943</v>
      </c>
      <c r="AF47" s="27">
        <f t="shared" si="30"/>
        <v>98.800000000000011</v>
      </c>
      <c r="AG47" s="27">
        <f t="shared" si="31"/>
        <v>10.5</v>
      </c>
      <c r="AH47" s="27">
        <f t="shared" si="32"/>
        <v>17.999999999999996</v>
      </c>
      <c r="AI47" s="27">
        <f t="shared" si="33"/>
        <v>-5.8999999999999879</v>
      </c>
      <c r="AJ47" s="27">
        <f t="shared" si="34"/>
        <v>-27.100000000000009</v>
      </c>
      <c r="AK47" s="27">
        <f t="shared" si="35"/>
        <v>-11.199999999999996</v>
      </c>
      <c r="AL47" s="27">
        <f t="shared" si="36"/>
        <v>115.3</v>
      </c>
      <c r="AM47" s="27">
        <f t="shared" si="37"/>
        <v>36.500000000000043</v>
      </c>
      <c r="AN47" s="27">
        <f t="shared" si="23"/>
        <v>113.99999999999997</v>
      </c>
      <c r="AO47" s="27">
        <f t="shared" si="23"/>
        <v>11.199999999999989</v>
      </c>
      <c r="AP47" s="27">
        <f t="shared" si="41"/>
        <v>40.4</v>
      </c>
      <c r="AQ47" s="27"/>
      <c r="AR47" s="27"/>
      <c r="AS47" s="27"/>
    </row>
    <row r="48" spans="1:45">
      <c r="A48" s="10" t="s">
        <v>9</v>
      </c>
      <c r="B48" s="25">
        <v>-143.69999999999999</v>
      </c>
      <c r="C48" s="25">
        <v>-18.2</v>
      </c>
      <c r="D48" s="25">
        <v>-43.7</v>
      </c>
      <c r="E48" s="25">
        <v>-113.2</v>
      </c>
      <c r="F48" s="25">
        <v>-83.594999999999999</v>
      </c>
      <c r="G48" s="25">
        <v>-39.5</v>
      </c>
      <c r="H48" s="25">
        <v>-60.800000000000004</v>
      </c>
      <c r="I48" s="25">
        <v>-100.1</v>
      </c>
      <c r="J48" s="25">
        <v>-119.8</v>
      </c>
      <c r="K48" s="25">
        <v>-10.8</v>
      </c>
      <c r="L48" s="25">
        <v>-11.5</v>
      </c>
      <c r="M48" s="25">
        <v>-5.7</v>
      </c>
      <c r="N48" s="25">
        <v>-7.3</v>
      </c>
      <c r="O48" s="25">
        <v>-41.8</v>
      </c>
      <c r="P48" s="25">
        <v>-53.2</v>
      </c>
      <c r="Q48" s="25">
        <v>-108.3</v>
      </c>
      <c r="R48" s="25">
        <v>-120</v>
      </c>
      <c r="S48" s="25">
        <v>-23.6</v>
      </c>
      <c r="T48" s="25"/>
      <c r="U48" s="25"/>
      <c r="V48" s="25"/>
      <c r="Y48" s="10" t="s">
        <v>9</v>
      </c>
      <c r="Z48" s="23">
        <f t="shared" si="24"/>
        <v>-18.2</v>
      </c>
      <c r="AA48" s="25">
        <f t="shared" si="25"/>
        <v>-25.500000000000004</v>
      </c>
      <c r="AB48" s="25">
        <f t="shared" si="26"/>
        <v>-69.5</v>
      </c>
      <c r="AC48" s="25">
        <f t="shared" si="27"/>
        <v>29.605000000000004</v>
      </c>
      <c r="AD48" s="23">
        <f t="shared" si="28"/>
        <v>-39.5</v>
      </c>
      <c r="AE48" s="25">
        <f t="shared" si="29"/>
        <v>-21.300000000000004</v>
      </c>
      <c r="AF48" s="25">
        <f t="shared" si="30"/>
        <v>-39.29999999999999</v>
      </c>
      <c r="AG48" s="25">
        <f t="shared" si="31"/>
        <v>-19.700000000000003</v>
      </c>
      <c r="AH48" s="23">
        <f t="shared" si="32"/>
        <v>-10.8</v>
      </c>
      <c r="AI48" s="25">
        <f t="shared" si="33"/>
        <v>-0.69999999999999929</v>
      </c>
      <c r="AJ48" s="25">
        <f t="shared" si="34"/>
        <v>5.8</v>
      </c>
      <c r="AK48" s="25">
        <f t="shared" si="35"/>
        <v>-1.5999999999999996</v>
      </c>
      <c r="AL48" s="23">
        <f t="shared" si="36"/>
        <v>-41.8</v>
      </c>
      <c r="AM48" s="25">
        <f t="shared" si="37"/>
        <v>-11.400000000000006</v>
      </c>
      <c r="AN48" s="25">
        <f t="shared" si="23"/>
        <v>-55.099999999999994</v>
      </c>
      <c r="AO48" s="25">
        <f t="shared" si="23"/>
        <v>-11.700000000000003</v>
      </c>
      <c r="AP48" s="23">
        <f t="shared" si="41"/>
        <v>-23.6</v>
      </c>
      <c r="AQ48" s="25"/>
      <c r="AR48" s="25"/>
      <c r="AS48" s="25"/>
    </row>
    <row r="49" spans="1:45">
      <c r="A49" s="10" t="s">
        <v>10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/>
      <c r="U49" s="25"/>
      <c r="V49" s="25"/>
      <c r="Y49" s="10" t="s">
        <v>10</v>
      </c>
      <c r="Z49" s="23">
        <f t="shared" si="24"/>
        <v>0</v>
      </c>
      <c r="AA49" s="25">
        <f t="shared" si="25"/>
        <v>0</v>
      </c>
      <c r="AB49" s="25">
        <f t="shared" si="26"/>
        <v>0</v>
      </c>
      <c r="AC49" s="25">
        <f t="shared" si="27"/>
        <v>0</v>
      </c>
      <c r="AD49" s="23">
        <f t="shared" si="28"/>
        <v>0</v>
      </c>
      <c r="AE49" s="25">
        <f t="shared" si="29"/>
        <v>0</v>
      </c>
      <c r="AF49" s="25">
        <f t="shared" si="30"/>
        <v>0</v>
      </c>
      <c r="AG49" s="25">
        <f t="shared" si="31"/>
        <v>0</v>
      </c>
      <c r="AH49" s="23">
        <f t="shared" si="32"/>
        <v>0</v>
      </c>
      <c r="AI49" s="25">
        <f t="shared" si="33"/>
        <v>0</v>
      </c>
      <c r="AJ49" s="25">
        <f t="shared" si="34"/>
        <v>0</v>
      </c>
      <c r="AK49" s="25">
        <f t="shared" si="35"/>
        <v>0</v>
      </c>
      <c r="AL49" s="23">
        <f t="shared" si="36"/>
        <v>0</v>
      </c>
      <c r="AM49" s="25">
        <f t="shared" si="37"/>
        <v>0</v>
      </c>
      <c r="AN49" s="25">
        <f t="shared" si="23"/>
        <v>0</v>
      </c>
      <c r="AO49" s="25">
        <f t="shared" si="23"/>
        <v>0</v>
      </c>
      <c r="AP49" s="23">
        <f t="shared" si="41"/>
        <v>0</v>
      </c>
      <c r="AQ49" s="25"/>
      <c r="AR49" s="25"/>
      <c r="AS49" s="25"/>
    </row>
    <row r="50" spans="1:45">
      <c r="A50" s="16" t="s">
        <v>40</v>
      </c>
      <c r="B50" s="27">
        <f>+B47+B48+B49</f>
        <v>250.60000000000014</v>
      </c>
      <c r="C50" s="27">
        <f t="shared" ref="C50:R50" si="43">+C47+C48+C49</f>
        <v>10.200000000000006</v>
      </c>
      <c r="D50" s="27">
        <f t="shared" si="43"/>
        <v>58.899999999999949</v>
      </c>
      <c r="E50" s="27">
        <f t="shared" si="43"/>
        <v>171.7</v>
      </c>
      <c r="F50" s="27">
        <f t="shared" si="43"/>
        <v>224.10499999999993</v>
      </c>
      <c r="G50" s="27">
        <f t="shared" si="43"/>
        <v>64.600000000000023</v>
      </c>
      <c r="H50" s="27">
        <f t="shared" si="43"/>
        <v>113.29999999999995</v>
      </c>
      <c r="I50" s="27">
        <f t="shared" si="43"/>
        <v>172.79999999999998</v>
      </c>
      <c r="J50" s="27">
        <f t="shared" si="43"/>
        <v>163.59999999999997</v>
      </c>
      <c r="K50" s="27">
        <f t="shared" si="43"/>
        <v>7.1999999999999957</v>
      </c>
      <c r="L50" s="27">
        <f t="shared" si="43"/>
        <v>0.60000000000000853</v>
      </c>
      <c r="M50" s="27">
        <f t="shared" si="43"/>
        <v>-20.7</v>
      </c>
      <c r="N50" s="27">
        <f t="shared" si="43"/>
        <v>-33.499999999999993</v>
      </c>
      <c r="O50" s="27">
        <f t="shared" si="43"/>
        <v>73.5</v>
      </c>
      <c r="P50" s="27">
        <f t="shared" si="43"/>
        <v>98.600000000000037</v>
      </c>
      <c r="Q50" s="27">
        <f t="shared" si="43"/>
        <v>157.5</v>
      </c>
      <c r="R50" s="27">
        <f t="shared" si="43"/>
        <v>157</v>
      </c>
      <c r="S50" s="27">
        <v>16.8</v>
      </c>
      <c r="T50" s="27"/>
      <c r="U50" s="27"/>
      <c r="V50" s="27"/>
      <c r="Y50" s="16" t="s">
        <v>40</v>
      </c>
      <c r="Z50" s="27">
        <f t="shared" si="24"/>
        <v>10.200000000000006</v>
      </c>
      <c r="AA50" s="27">
        <f t="shared" si="25"/>
        <v>48.699999999999946</v>
      </c>
      <c r="AB50" s="27">
        <f t="shared" si="26"/>
        <v>112.80000000000004</v>
      </c>
      <c r="AC50" s="27">
        <f t="shared" si="27"/>
        <v>52.404999999999944</v>
      </c>
      <c r="AD50" s="27">
        <f t="shared" si="28"/>
        <v>64.600000000000023</v>
      </c>
      <c r="AE50" s="27">
        <f t="shared" si="29"/>
        <v>48.699999999999932</v>
      </c>
      <c r="AF50" s="27">
        <f t="shared" si="30"/>
        <v>59.500000000000028</v>
      </c>
      <c r="AG50" s="27">
        <f t="shared" si="31"/>
        <v>-9.2000000000000171</v>
      </c>
      <c r="AH50" s="27">
        <f t="shared" si="32"/>
        <v>7.1999999999999957</v>
      </c>
      <c r="AI50" s="27">
        <f t="shared" si="33"/>
        <v>-6.5999999999999872</v>
      </c>
      <c r="AJ50" s="27">
        <f t="shared" si="34"/>
        <v>-21.300000000000008</v>
      </c>
      <c r="AK50" s="27">
        <f>N50-M50</f>
        <v>-12.799999999999994</v>
      </c>
      <c r="AL50" s="27">
        <f t="shared" si="36"/>
        <v>73.5</v>
      </c>
      <c r="AM50" s="27">
        <f t="shared" si="37"/>
        <v>25.100000000000037</v>
      </c>
      <c r="AN50" s="27">
        <f t="shared" si="23"/>
        <v>58.899999999999963</v>
      </c>
      <c r="AO50" s="27">
        <f t="shared" si="23"/>
        <v>-0.5</v>
      </c>
      <c r="AP50" s="27">
        <f t="shared" si="41"/>
        <v>16.8</v>
      </c>
      <c r="AQ50" s="27"/>
      <c r="AR50" s="27"/>
      <c r="AS50" s="27"/>
    </row>
    <row r="51" spans="1:45">
      <c r="A51" s="12"/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Y51" s="12"/>
    </row>
    <row r="52" spans="1:45">
      <c r="A52" s="10" t="s">
        <v>18</v>
      </c>
      <c r="B52" s="30">
        <v>25208</v>
      </c>
      <c r="C52" s="30">
        <v>26128.899999999998</v>
      </c>
      <c r="D52" s="30">
        <v>26926.5</v>
      </c>
      <c r="E52" s="30">
        <v>25656.1</v>
      </c>
      <c r="F52" s="30">
        <v>28368.5</v>
      </c>
      <c r="G52" s="30">
        <v>26994.799999999999</v>
      </c>
      <c r="H52" s="30">
        <v>25992</v>
      </c>
      <c r="I52" s="30">
        <v>25643</v>
      </c>
      <c r="J52" s="30">
        <v>24549.5</v>
      </c>
      <c r="K52" s="30">
        <v>24194.6</v>
      </c>
      <c r="L52" s="30">
        <v>23306.400000000001</v>
      </c>
      <c r="M52" s="30">
        <v>23113.3</v>
      </c>
      <c r="N52" s="30">
        <v>21591.5</v>
      </c>
      <c r="O52" s="30">
        <v>23112.3</v>
      </c>
      <c r="P52" s="30">
        <v>23856.7</v>
      </c>
      <c r="Q52" s="30">
        <v>23707.1</v>
      </c>
      <c r="R52" s="30">
        <v>23719.599999999999</v>
      </c>
      <c r="S52" s="30">
        <v>23124.1</v>
      </c>
      <c r="T52" s="30"/>
      <c r="U52" s="30"/>
      <c r="V52" s="30"/>
      <c r="Y52" s="10"/>
    </row>
    <row r="53" spans="1:45">
      <c r="A53" s="10" t="s">
        <v>44</v>
      </c>
      <c r="B53" s="30">
        <v>7145.7</v>
      </c>
      <c r="C53" s="30">
        <v>7251.8</v>
      </c>
      <c r="D53" s="30">
        <v>7663.8</v>
      </c>
      <c r="E53" s="30">
        <v>7015.7</v>
      </c>
      <c r="F53" s="30">
        <v>10461.299999999999</v>
      </c>
      <c r="G53" s="30">
        <v>10245.799999999999</v>
      </c>
      <c r="H53" s="30">
        <v>8758.4</v>
      </c>
      <c r="I53" s="30">
        <v>9860.9</v>
      </c>
      <c r="J53" s="30">
        <v>9047.2000000000007</v>
      </c>
      <c r="K53" s="30">
        <v>8758.4</v>
      </c>
      <c r="L53" s="30">
        <v>8898.1</v>
      </c>
      <c r="M53" s="30">
        <v>8804.4</v>
      </c>
      <c r="N53" s="30">
        <v>9114.1</v>
      </c>
      <c r="O53" s="30">
        <v>10290</v>
      </c>
      <c r="P53" s="30">
        <v>10679.3</v>
      </c>
      <c r="Q53" s="30">
        <v>10282.700000000001</v>
      </c>
      <c r="R53" s="30">
        <v>10015.200000000001</v>
      </c>
      <c r="S53" s="30">
        <v>10014.5</v>
      </c>
      <c r="T53" s="30"/>
      <c r="U53" s="30"/>
      <c r="V53" s="30"/>
    </row>
    <row r="54" spans="1:45">
      <c r="A54" s="213" t="s">
        <v>67</v>
      </c>
      <c r="B54" s="214">
        <v>34427</v>
      </c>
      <c r="C54" s="214">
        <v>34792.199999999997</v>
      </c>
      <c r="D54" s="214">
        <v>35164.1</v>
      </c>
      <c r="E54" s="214">
        <v>35185.300000000003</v>
      </c>
      <c r="F54" s="214">
        <v>34749.1</v>
      </c>
      <c r="G54" s="214">
        <v>34628.699999999997</v>
      </c>
      <c r="H54" s="214">
        <v>34406.400000000001</v>
      </c>
      <c r="I54" s="214">
        <v>33874.199999999997</v>
      </c>
      <c r="J54" s="214">
        <v>32734.520138144147</v>
      </c>
      <c r="K54" s="214">
        <v>33415.199999999997</v>
      </c>
      <c r="L54" s="214">
        <v>33287.199999999997</v>
      </c>
      <c r="M54" s="216">
        <v>32255.751736288617</v>
      </c>
      <c r="N54" s="216">
        <v>31941.599999999999</v>
      </c>
      <c r="O54" s="214">
        <v>32025.7</v>
      </c>
      <c r="P54" s="214">
        <v>32240.799999999999</v>
      </c>
      <c r="Q54" s="216">
        <v>32888.6</v>
      </c>
      <c r="R54" s="216">
        <v>31783.4</v>
      </c>
      <c r="S54" s="216">
        <v>31444.799999999999</v>
      </c>
      <c r="T54" s="214"/>
      <c r="U54" s="216"/>
      <c r="V54" s="216"/>
    </row>
    <row r="55" spans="1:45">
      <c r="A55" s="10" t="s">
        <v>42</v>
      </c>
      <c r="B55" s="28">
        <v>645</v>
      </c>
      <c r="C55" s="28" t="s">
        <v>95</v>
      </c>
      <c r="D55" s="28" t="s">
        <v>95</v>
      </c>
      <c r="E55" s="28" t="s">
        <v>95</v>
      </c>
      <c r="F55" s="28">
        <v>650</v>
      </c>
      <c r="G55" s="28">
        <v>643</v>
      </c>
      <c r="H55" s="28">
        <v>642</v>
      </c>
      <c r="I55" s="28">
        <v>636</v>
      </c>
      <c r="J55" s="28">
        <v>636</v>
      </c>
      <c r="K55" s="28">
        <v>638</v>
      </c>
      <c r="L55" s="28">
        <v>638</v>
      </c>
      <c r="M55" s="28">
        <v>633</v>
      </c>
      <c r="N55" s="28">
        <v>639</v>
      </c>
      <c r="O55" s="28">
        <v>620</v>
      </c>
      <c r="P55" s="28">
        <v>621</v>
      </c>
      <c r="Q55" s="28">
        <v>640</v>
      </c>
      <c r="R55" s="28">
        <v>654</v>
      </c>
      <c r="S55" s="28">
        <v>668</v>
      </c>
      <c r="T55" s="28"/>
      <c r="U55" s="28"/>
      <c r="V55" s="28"/>
    </row>
    <row r="56" spans="1:45">
      <c r="A56" s="58" t="s">
        <v>85</v>
      </c>
      <c r="B56" s="25">
        <f>-B42/B39*100</f>
        <v>35.171644565621506</v>
      </c>
      <c r="C56" s="25">
        <f t="shared" ref="C56:J56" si="44">-C42/C39*100</f>
        <v>44.656992084432709</v>
      </c>
      <c r="D56" s="25">
        <f t="shared" si="44"/>
        <v>34.55106766143556</v>
      </c>
      <c r="E56" s="25">
        <f t="shared" si="44"/>
        <v>28.809385863267668</v>
      </c>
      <c r="F56" s="25">
        <f t="shared" si="44"/>
        <v>31.353658536585368</v>
      </c>
      <c r="G56" s="25">
        <f t="shared" si="44"/>
        <v>32.681867535287729</v>
      </c>
      <c r="H56" s="25">
        <v>37.58610362383947</v>
      </c>
      <c r="I56" s="207">
        <f>-(I42/I39*100)</f>
        <v>35.151281557140109</v>
      </c>
      <c r="J56" s="25">
        <f t="shared" si="44"/>
        <v>39.006979695431475</v>
      </c>
      <c r="K56" s="25">
        <f>-K42/K39*100</f>
        <v>53.404255319148945</v>
      </c>
      <c r="L56" s="25">
        <f>-(L42/L39*100)</f>
        <v>53.207911239749151</v>
      </c>
      <c r="M56" s="207">
        <f>-(M42/M39*100)</f>
        <v>58.350515463917532</v>
      </c>
      <c r="N56" s="25">
        <f>-N42/N39*100</f>
        <v>54.298150163220896</v>
      </c>
      <c r="O56" s="25">
        <f>-O42/O39*100</f>
        <v>31.071049840933195</v>
      </c>
      <c r="P56" s="25">
        <f>-P42/P39*100</f>
        <v>38.511227314672411</v>
      </c>
      <c r="Q56" s="25">
        <f>-Q42/Q39*100</f>
        <v>38.426103646833013</v>
      </c>
      <c r="R56" s="25">
        <f>-R42/R39*100</f>
        <v>45.540708514605349</v>
      </c>
      <c r="S56" s="25">
        <v>54.6</v>
      </c>
      <c r="T56" s="25"/>
      <c r="U56" s="25"/>
      <c r="V56" s="25"/>
      <c r="Y56" s="75"/>
    </row>
    <row r="57" spans="1:45" s="15" customFormat="1" ht="15.75" thickBot="1">
      <c r="A57" s="181" t="s">
        <v>99</v>
      </c>
      <c r="B57" s="178">
        <v>0</v>
      </c>
      <c r="C57" s="178">
        <v>0</v>
      </c>
      <c r="D57" s="178">
        <v>0</v>
      </c>
      <c r="E57" s="178">
        <v>0</v>
      </c>
      <c r="F57" s="178">
        <v>0</v>
      </c>
      <c r="G57" s="178">
        <v>0</v>
      </c>
      <c r="H57" s="178">
        <v>0</v>
      </c>
      <c r="I57" s="178">
        <v>0</v>
      </c>
      <c r="J57" s="178">
        <v>0</v>
      </c>
      <c r="K57" s="178">
        <v>0.1</v>
      </c>
      <c r="L57" s="178">
        <v>0</v>
      </c>
      <c r="M57" s="178">
        <v>0</v>
      </c>
      <c r="N57" s="178">
        <v>0</v>
      </c>
      <c r="O57" s="178">
        <v>0</v>
      </c>
      <c r="P57" s="178">
        <v>0</v>
      </c>
      <c r="Q57" s="178">
        <v>0</v>
      </c>
      <c r="R57" s="178">
        <v>0</v>
      </c>
      <c r="S57" s="178">
        <v>0</v>
      </c>
      <c r="T57" s="178"/>
      <c r="U57" s="178"/>
      <c r="V57" s="178"/>
      <c r="W57" s="2"/>
      <c r="X57" s="115"/>
      <c r="Y57" s="180"/>
      <c r="Z57" s="115"/>
      <c r="AD57" s="115"/>
    </row>
    <row r="58" spans="1:45" ht="15.75" thickBot="1">
      <c r="A58" s="116"/>
      <c r="G58" s="115"/>
      <c r="H58" s="115"/>
      <c r="I58" s="2"/>
    </row>
    <row r="59" spans="1:45" s="89" customFormat="1" ht="15" customHeight="1" thickBot="1">
      <c r="A59" s="325" t="s">
        <v>174</v>
      </c>
      <c r="B59" s="322"/>
      <c r="C59" s="353" t="s">
        <v>96</v>
      </c>
      <c r="D59" s="354"/>
      <c r="E59" s="354"/>
      <c r="F59" s="355"/>
      <c r="G59" s="330" t="s">
        <v>100</v>
      </c>
      <c r="H59" s="331"/>
      <c r="I59" s="331"/>
      <c r="J59" s="332"/>
      <c r="K59" s="350" t="s">
        <v>189</v>
      </c>
      <c r="L59" s="351"/>
      <c r="M59" s="351"/>
      <c r="N59" s="352"/>
      <c r="O59" s="347" t="s">
        <v>331</v>
      </c>
      <c r="P59" s="348"/>
      <c r="Q59" s="348"/>
      <c r="R59" s="349"/>
      <c r="S59" s="327" t="s">
        <v>340</v>
      </c>
      <c r="T59" s="328"/>
      <c r="U59" s="328"/>
      <c r="V59" s="329"/>
      <c r="W59" s="2"/>
      <c r="X59" s="19"/>
      <c r="Y59" s="409" t="s">
        <v>175</v>
      </c>
      <c r="Z59" s="353" t="s">
        <v>96</v>
      </c>
      <c r="AA59" s="354"/>
      <c r="AB59" s="354"/>
      <c r="AC59" s="355"/>
      <c r="AD59" s="330" t="s">
        <v>100</v>
      </c>
      <c r="AE59" s="331"/>
      <c r="AF59" s="331"/>
      <c r="AG59" s="332"/>
      <c r="AH59" s="350" t="s">
        <v>189</v>
      </c>
      <c r="AI59" s="351"/>
      <c r="AJ59" s="351"/>
      <c r="AK59" s="352"/>
      <c r="AL59" s="347" t="s">
        <v>331</v>
      </c>
      <c r="AM59" s="348"/>
      <c r="AN59" s="348"/>
      <c r="AO59" s="349"/>
      <c r="AP59" s="327" t="s">
        <v>340</v>
      </c>
      <c r="AQ59" s="328"/>
      <c r="AR59" s="328"/>
      <c r="AS59" s="329"/>
    </row>
    <row r="60" spans="1:45" s="89" customFormat="1" ht="24" customHeight="1" thickTop="1" thickBot="1">
      <c r="A60" s="326" t="s">
        <v>34</v>
      </c>
      <c r="B60" s="87" t="s">
        <v>75</v>
      </c>
      <c r="C60" s="33" t="s">
        <v>72</v>
      </c>
      <c r="D60" s="33" t="s">
        <v>73</v>
      </c>
      <c r="E60" s="33" t="s">
        <v>74</v>
      </c>
      <c r="F60" s="87" t="s">
        <v>75</v>
      </c>
      <c r="G60" s="33" t="s">
        <v>72</v>
      </c>
      <c r="H60" s="33" t="s">
        <v>73</v>
      </c>
      <c r="I60" s="33" t="s">
        <v>74</v>
      </c>
      <c r="J60" s="87" t="s">
        <v>75</v>
      </c>
      <c r="K60" s="33" t="s">
        <v>72</v>
      </c>
      <c r="L60" s="33" t="s">
        <v>73</v>
      </c>
      <c r="M60" s="33" t="s">
        <v>74</v>
      </c>
      <c r="N60" s="87" t="s">
        <v>75</v>
      </c>
      <c r="O60" s="33" t="s">
        <v>72</v>
      </c>
      <c r="P60" s="33" t="s">
        <v>73</v>
      </c>
      <c r="Q60" s="33" t="s">
        <v>74</v>
      </c>
      <c r="R60" s="87" t="s">
        <v>75</v>
      </c>
      <c r="S60" s="33" t="s">
        <v>72</v>
      </c>
      <c r="T60" s="33" t="s">
        <v>73</v>
      </c>
      <c r="U60" s="33" t="s">
        <v>74</v>
      </c>
      <c r="V60" s="87" t="s">
        <v>75</v>
      </c>
      <c r="W60" s="2"/>
      <c r="X60" s="19"/>
      <c r="Y60" s="410"/>
      <c r="Z60" s="33" t="s">
        <v>101</v>
      </c>
      <c r="AA60" s="33" t="s">
        <v>102</v>
      </c>
      <c r="AB60" s="33" t="s">
        <v>103</v>
      </c>
      <c r="AC60" s="87" t="s">
        <v>104</v>
      </c>
      <c r="AD60" s="33" t="s">
        <v>105</v>
      </c>
      <c r="AE60" s="33" t="s">
        <v>106</v>
      </c>
      <c r="AF60" s="33" t="s">
        <v>107</v>
      </c>
      <c r="AG60" s="87" t="s">
        <v>108</v>
      </c>
      <c r="AH60" s="33" t="s">
        <v>341</v>
      </c>
      <c r="AI60" s="33" t="s">
        <v>342</v>
      </c>
      <c r="AJ60" s="33" t="s">
        <v>343</v>
      </c>
      <c r="AK60" s="87" t="s">
        <v>344</v>
      </c>
      <c r="AL60" s="33" t="s">
        <v>341</v>
      </c>
      <c r="AM60" s="33" t="s">
        <v>342</v>
      </c>
      <c r="AN60" s="33" t="s">
        <v>343</v>
      </c>
      <c r="AO60" s="87" t="s">
        <v>344</v>
      </c>
      <c r="AP60" s="33" t="s">
        <v>341</v>
      </c>
      <c r="AQ60" s="33" t="s">
        <v>342</v>
      </c>
      <c r="AR60" s="33" t="s">
        <v>343</v>
      </c>
      <c r="AS60" s="87" t="s">
        <v>344</v>
      </c>
    </row>
    <row r="61" spans="1:45" s="89" customFormat="1" ht="16.5" customHeight="1">
      <c r="A61" s="10" t="s">
        <v>0</v>
      </c>
      <c r="B61" s="25">
        <v>28.2</v>
      </c>
      <c r="C61" s="25">
        <v>5.3</v>
      </c>
      <c r="D61" s="25">
        <v>14.1</v>
      </c>
      <c r="E61" s="25">
        <v>24.1</v>
      </c>
      <c r="F61" s="25">
        <v>34</v>
      </c>
      <c r="G61" s="25">
        <v>10.9</v>
      </c>
      <c r="H61" s="25">
        <v>21.1</v>
      </c>
      <c r="I61" s="25">
        <v>30.2</v>
      </c>
      <c r="J61" s="25">
        <v>40.799999999999997</v>
      </c>
      <c r="K61" s="25">
        <v>10.1</v>
      </c>
      <c r="L61" s="25">
        <v>22.2</v>
      </c>
      <c r="M61" s="25">
        <v>31</v>
      </c>
      <c r="N61" s="25">
        <v>40.299999999999997</v>
      </c>
      <c r="O61" s="25">
        <v>9.1999999999999993</v>
      </c>
      <c r="P61" s="25">
        <v>17.2</v>
      </c>
      <c r="Q61" s="25">
        <v>25.3</v>
      </c>
      <c r="R61" s="25">
        <v>33.700000000000003</v>
      </c>
      <c r="S61" s="25">
        <v>9</v>
      </c>
      <c r="T61" s="25"/>
      <c r="U61" s="25"/>
      <c r="V61" s="25"/>
      <c r="W61" s="2"/>
      <c r="X61" s="19"/>
      <c r="Y61" s="10" t="s">
        <v>0</v>
      </c>
      <c r="Z61" s="40">
        <f>C61</f>
        <v>5.3</v>
      </c>
      <c r="AA61" s="40">
        <f>D61-C61</f>
        <v>8.8000000000000007</v>
      </c>
      <c r="AB61" s="40">
        <f>E61-D61</f>
        <v>10.000000000000002</v>
      </c>
      <c r="AC61" s="40">
        <f>F61-E61</f>
        <v>9.8999999999999986</v>
      </c>
      <c r="AD61" s="40">
        <f>G61</f>
        <v>10.9</v>
      </c>
      <c r="AE61" s="40">
        <f>H61-G61</f>
        <v>10.200000000000001</v>
      </c>
      <c r="AF61" s="40">
        <f>I61-H61</f>
        <v>9.0999999999999979</v>
      </c>
      <c r="AG61" s="40">
        <f>J61-I61</f>
        <v>10.599999999999998</v>
      </c>
      <c r="AH61" s="40">
        <f>K61</f>
        <v>10.1</v>
      </c>
      <c r="AI61" s="40">
        <f>L61-K61</f>
        <v>12.1</v>
      </c>
      <c r="AJ61" s="40">
        <f>M61-L61</f>
        <v>8.8000000000000007</v>
      </c>
      <c r="AK61" s="40">
        <f>N61-M61</f>
        <v>9.2999999999999972</v>
      </c>
      <c r="AL61" s="40">
        <f>O61</f>
        <v>9.1999999999999993</v>
      </c>
      <c r="AM61" s="40">
        <f>P61-O61</f>
        <v>8</v>
      </c>
      <c r="AN61" s="40">
        <f>Q61-P61</f>
        <v>8.1000000000000014</v>
      </c>
      <c r="AO61" s="40">
        <f>R61-Q61</f>
        <v>8.4000000000000021</v>
      </c>
      <c r="AP61" s="40">
        <f>S61</f>
        <v>9</v>
      </c>
      <c r="AQ61" s="40"/>
      <c r="AR61" s="40"/>
      <c r="AS61" s="40"/>
    </row>
    <row r="62" spans="1:45" s="88" customFormat="1">
      <c r="A62" s="200" t="s">
        <v>193</v>
      </c>
      <c r="B62" s="25">
        <v>9.1999999999999993</v>
      </c>
      <c r="C62" s="25">
        <v>1.4000000000000001</v>
      </c>
      <c r="D62" s="25">
        <v>3.7</v>
      </c>
      <c r="E62" s="25">
        <v>7.3</v>
      </c>
      <c r="F62" s="25">
        <v>9.5</v>
      </c>
      <c r="G62" s="25">
        <v>3.8</v>
      </c>
      <c r="H62" s="25">
        <v>7.2</v>
      </c>
      <c r="I62" s="25">
        <v>11.4</v>
      </c>
      <c r="J62" s="25">
        <v>26.8</v>
      </c>
      <c r="K62" s="25">
        <f>2</f>
        <v>2</v>
      </c>
      <c r="L62" s="25">
        <v>3.6</v>
      </c>
      <c r="M62" s="25">
        <v>8.5</v>
      </c>
      <c r="N62" s="25">
        <v>21.8</v>
      </c>
      <c r="O62" s="25">
        <v>4.5</v>
      </c>
      <c r="P62" s="25">
        <v>9.9</v>
      </c>
      <c r="Q62" s="25">
        <v>13.5</v>
      </c>
      <c r="R62" s="25">
        <v>15.1</v>
      </c>
      <c r="S62" s="25">
        <v>3.4</v>
      </c>
      <c r="T62" s="25"/>
      <c r="U62" s="25"/>
      <c r="V62" s="25"/>
      <c r="W62" s="2"/>
      <c r="X62" s="46"/>
      <c r="Y62" s="200" t="s">
        <v>193</v>
      </c>
      <c r="Z62" s="40">
        <f t="shared" ref="Z62:Z76" si="45">C62</f>
        <v>1.4000000000000001</v>
      </c>
      <c r="AA62" s="40">
        <f t="shared" ref="AA62:AA76" si="46">D62-C62</f>
        <v>2.2999999999999998</v>
      </c>
      <c r="AB62" s="40">
        <f t="shared" ref="AB62:AB76" si="47">E62-D62</f>
        <v>3.5999999999999996</v>
      </c>
      <c r="AC62" s="40">
        <f t="shared" ref="AC62:AC76" si="48">F62-E62</f>
        <v>2.2000000000000002</v>
      </c>
      <c r="AD62" s="40">
        <f t="shared" ref="AD62:AD76" si="49">G62</f>
        <v>3.8</v>
      </c>
      <c r="AE62" s="40">
        <f t="shared" ref="AE62:AE76" si="50">H62-G62</f>
        <v>3.4000000000000004</v>
      </c>
      <c r="AF62" s="40">
        <f t="shared" ref="AF62:AF76" si="51">I62-H62</f>
        <v>4.2</v>
      </c>
      <c r="AG62" s="40">
        <f t="shared" ref="AG62:AG76" si="52">J62-I62</f>
        <v>15.4</v>
      </c>
      <c r="AH62" s="40">
        <f t="shared" ref="AH62:AH76" si="53">K62</f>
        <v>2</v>
      </c>
      <c r="AI62" s="40">
        <f t="shared" ref="AI62:AI76" si="54">L62-K62</f>
        <v>1.6</v>
      </c>
      <c r="AJ62" s="40">
        <f>M62-L62</f>
        <v>4.9000000000000004</v>
      </c>
      <c r="AK62" s="40">
        <f t="shared" ref="AK62:AK75" si="55">N62-M62</f>
        <v>13.3</v>
      </c>
      <c r="AL62" s="40">
        <f t="shared" ref="AL62:AL76" si="56">O62</f>
        <v>4.5</v>
      </c>
      <c r="AM62" s="40">
        <f t="shared" ref="AM62:AO76" si="57">P62-O62</f>
        <v>5.4</v>
      </c>
      <c r="AN62" s="40">
        <f t="shared" si="57"/>
        <v>3.5999999999999996</v>
      </c>
      <c r="AO62" s="40">
        <f t="shared" si="57"/>
        <v>1.5999999999999996</v>
      </c>
      <c r="AP62" s="40">
        <f t="shared" ref="AP62:AP76" si="58">S62</f>
        <v>3.4</v>
      </c>
      <c r="AQ62" s="40"/>
      <c r="AR62" s="40"/>
      <c r="AS62" s="40"/>
    </row>
    <row r="63" spans="1:45" s="89" customFormat="1">
      <c r="A63" s="10" t="s">
        <v>1</v>
      </c>
      <c r="B63" s="25">
        <v>71.599999999999994</v>
      </c>
      <c r="C63" s="25">
        <v>15.5</v>
      </c>
      <c r="D63" s="25">
        <v>32.799999999999997</v>
      </c>
      <c r="E63" s="25">
        <v>51</v>
      </c>
      <c r="F63" s="25">
        <v>66.400000000000006</v>
      </c>
      <c r="G63" s="25">
        <v>16.399999999999999</v>
      </c>
      <c r="H63" s="25">
        <v>37.1</v>
      </c>
      <c r="I63" s="25">
        <v>51.9</v>
      </c>
      <c r="J63" s="25">
        <v>70.400000000000006</v>
      </c>
      <c r="K63" s="25">
        <v>17.399999999999999</v>
      </c>
      <c r="L63" s="25">
        <v>39.200000000000003</v>
      </c>
      <c r="M63" s="25">
        <v>57.3</v>
      </c>
      <c r="N63" s="25">
        <v>78.099999999999994</v>
      </c>
      <c r="O63" s="25">
        <v>17</v>
      </c>
      <c r="P63" s="25">
        <v>39.299999999999997</v>
      </c>
      <c r="Q63" s="25">
        <v>63</v>
      </c>
      <c r="R63" s="25">
        <v>83.6</v>
      </c>
      <c r="S63" s="25">
        <v>18.8</v>
      </c>
      <c r="T63" s="25"/>
      <c r="U63" s="25"/>
      <c r="V63" s="25"/>
      <c r="W63" s="2"/>
      <c r="X63" s="19"/>
      <c r="Y63" s="10" t="s">
        <v>1</v>
      </c>
      <c r="Z63" s="40">
        <f t="shared" si="45"/>
        <v>15.5</v>
      </c>
      <c r="AA63" s="40">
        <f t="shared" si="46"/>
        <v>17.299999999999997</v>
      </c>
      <c r="AB63" s="40">
        <f t="shared" si="47"/>
        <v>18.200000000000003</v>
      </c>
      <c r="AC63" s="40">
        <f t="shared" si="48"/>
        <v>15.400000000000006</v>
      </c>
      <c r="AD63" s="40">
        <f t="shared" si="49"/>
        <v>16.399999999999999</v>
      </c>
      <c r="AE63" s="40">
        <f t="shared" si="50"/>
        <v>20.700000000000003</v>
      </c>
      <c r="AF63" s="40">
        <f t="shared" si="51"/>
        <v>14.799999999999997</v>
      </c>
      <c r="AG63" s="40">
        <f t="shared" si="52"/>
        <v>18.500000000000007</v>
      </c>
      <c r="AH63" s="40">
        <f t="shared" si="53"/>
        <v>17.399999999999999</v>
      </c>
      <c r="AI63" s="40">
        <f t="shared" si="54"/>
        <v>21.800000000000004</v>
      </c>
      <c r="AJ63" s="40">
        <f t="shared" ref="AJ63:AJ76" si="59">M63-L63</f>
        <v>18.099999999999994</v>
      </c>
      <c r="AK63" s="40">
        <f t="shared" si="55"/>
        <v>20.799999999999997</v>
      </c>
      <c r="AL63" s="40">
        <f t="shared" si="56"/>
        <v>17</v>
      </c>
      <c r="AM63" s="40">
        <f t="shared" si="57"/>
        <v>22.299999999999997</v>
      </c>
      <c r="AN63" s="40">
        <f t="shared" si="57"/>
        <v>23.700000000000003</v>
      </c>
      <c r="AO63" s="40">
        <f t="shared" si="57"/>
        <v>20.599999999999994</v>
      </c>
      <c r="AP63" s="40">
        <f t="shared" si="58"/>
        <v>18.8</v>
      </c>
      <c r="AQ63" s="40"/>
      <c r="AR63" s="40"/>
      <c r="AS63" s="40"/>
    </row>
    <row r="64" spans="1:45" s="59" customFormat="1">
      <c r="A64" s="39" t="s">
        <v>81</v>
      </c>
      <c r="B64" s="40">
        <v>0</v>
      </c>
      <c r="C64" s="40">
        <v>0</v>
      </c>
      <c r="D64" s="40">
        <v>0</v>
      </c>
      <c r="E64" s="40">
        <v>0</v>
      </c>
      <c r="F64" s="40">
        <v>0</v>
      </c>
      <c r="G64" s="40">
        <v>0</v>
      </c>
      <c r="H64" s="40">
        <v>0</v>
      </c>
      <c r="I64" s="25">
        <v>0</v>
      </c>
      <c r="J64" s="40">
        <v>0</v>
      </c>
      <c r="K64" s="40">
        <v>0</v>
      </c>
      <c r="L64" s="40">
        <v>0</v>
      </c>
      <c r="M64" s="40">
        <v>0</v>
      </c>
      <c r="N64" s="40">
        <v>0</v>
      </c>
      <c r="O64" s="40">
        <v>0</v>
      </c>
      <c r="P64" s="40">
        <v>0</v>
      </c>
      <c r="Q64" s="40">
        <v>0</v>
      </c>
      <c r="R64" s="40">
        <v>0</v>
      </c>
      <c r="S64" s="40">
        <v>0</v>
      </c>
      <c r="T64" s="40"/>
      <c r="U64" s="40"/>
      <c r="V64" s="40"/>
      <c r="W64" s="2"/>
      <c r="X64" s="41"/>
      <c r="Y64" s="39" t="s">
        <v>81</v>
      </c>
      <c r="Z64" s="40">
        <f t="shared" si="45"/>
        <v>0</v>
      </c>
      <c r="AA64" s="40">
        <f t="shared" si="46"/>
        <v>0</v>
      </c>
      <c r="AB64" s="40">
        <f t="shared" si="47"/>
        <v>0</v>
      </c>
      <c r="AC64" s="40">
        <f t="shared" si="48"/>
        <v>0</v>
      </c>
      <c r="AD64" s="40">
        <f t="shared" si="49"/>
        <v>0</v>
      </c>
      <c r="AE64" s="40">
        <f t="shared" si="50"/>
        <v>0</v>
      </c>
      <c r="AF64" s="40">
        <f t="shared" si="51"/>
        <v>0</v>
      </c>
      <c r="AG64" s="40">
        <f t="shared" si="52"/>
        <v>0</v>
      </c>
      <c r="AH64" s="40">
        <f t="shared" si="53"/>
        <v>0</v>
      </c>
      <c r="AI64" s="40">
        <f t="shared" si="54"/>
        <v>0</v>
      </c>
      <c r="AJ64" s="40">
        <f t="shared" si="59"/>
        <v>0</v>
      </c>
      <c r="AK64" s="40">
        <f t="shared" si="55"/>
        <v>0</v>
      </c>
      <c r="AL64" s="40">
        <f t="shared" si="56"/>
        <v>0</v>
      </c>
      <c r="AM64" s="40">
        <f t="shared" si="57"/>
        <v>0</v>
      </c>
      <c r="AN64" s="40">
        <f t="shared" si="57"/>
        <v>0</v>
      </c>
      <c r="AO64" s="40">
        <f t="shared" si="57"/>
        <v>0</v>
      </c>
      <c r="AP64" s="40">
        <f t="shared" si="58"/>
        <v>0</v>
      </c>
      <c r="AQ64" s="40"/>
      <c r="AR64" s="40"/>
      <c r="AS64" s="40"/>
    </row>
    <row r="65" spans="1:45" s="59" customFormat="1">
      <c r="A65" s="42" t="s">
        <v>2</v>
      </c>
      <c r="B65" s="43">
        <f>SUM(B61:B64)</f>
        <v>109</v>
      </c>
      <c r="C65" s="43">
        <f t="shared" ref="C65:R65" si="60">SUM(C61:C64)</f>
        <v>22.2</v>
      </c>
      <c r="D65" s="43">
        <f t="shared" si="60"/>
        <v>50.599999999999994</v>
      </c>
      <c r="E65" s="43">
        <f t="shared" si="60"/>
        <v>82.4</v>
      </c>
      <c r="F65" s="43">
        <f t="shared" si="60"/>
        <v>109.9</v>
      </c>
      <c r="G65" s="43">
        <f t="shared" si="60"/>
        <v>31.099999999999998</v>
      </c>
      <c r="H65" s="43">
        <f t="shared" si="60"/>
        <v>65.400000000000006</v>
      </c>
      <c r="I65" s="43">
        <f t="shared" si="60"/>
        <v>93.5</v>
      </c>
      <c r="J65" s="43">
        <f t="shared" si="60"/>
        <v>138</v>
      </c>
      <c r="K65" s="43">
        <f t="shared" si="60"/>
        <v>29.5</v>
      </c>
      <c r="L65" s="43">
        <f t="shared" si="60"/>
        <v>65</v>
      </c>
      <c r="M65" s="43">
        <f t="shared" si="60"/>
        <v>96.8</v>
      </c>
      <c r="N65" s="43">
        <f t="shared" si="60"/>
        <v>140.19999999999999</v>
      </c>
      <c r="O65" s="43">
        <f t="shared" si="60"/>
        <v>30.7</v>
      </c>
      <c r="P65" s="43">
        <f t="shared" si="60"/>
        <v>66.400000000000006</v>
      </c>
      <c r="Q65" s="43">
        <f t="shared" si="60"/>
        <v>101.8</v>
      </c>
      <c r="R65" s="43">
        <f t="shared" si="60"/>
        <v>132.4</v>
      </c>
      <c r="S65" s="43">
        <v>31.2</v>
      </c>
      <c r="T65" s="43"/>
      <c r="U65" s="43"/>
      <c r="V65" s="43"/>
      <c r="W65" s="2"/>
      <c r="X65" s="41"/>
      <c r="Y65" s="42" t="s">
        <v>2</v>
      </c>
      <c r="Z65" s="43">
        <f t="shared" si="45"/>
        <v>22.2</v>
      </c>
      <c r="AA65" s="43">
        <f t="shared" si="46"/>
        <v>28.399999999999995</v>
      </c>
      <c r="AB65" s="43">
        <f t="shared" si="47"/>
        <v>31.800000000000011</v>
      </c>
      <c r="AC65" s="43">
        <f t="shared" si="48"/>
        <v>27.5</v>
      </c>
      <c r="AD65" s="43">
        <f t="shared" si="49"/>
        <v>31.099999999999998</v>
      </c>
      <c r="AE65" s="43">
        <f t="shared" si="50"/>
        <v>34.300000000000011</v>
      </c>
      <c r="AF65" s="43">
        <f t="shared" si="51"/>
        <v>28.099999999999994</v>
      </c>
      <c r="AG65" s="43">
        <f t="shared" si="52"/>
        <v>44.5</v>
      </c>
      <c r="AH65" s="43">
        <f t="shared" si="53"/>
        <v>29.5</v>
      </c>
      <c r="AI65" s="43">
        <f t="shared" si="54"/>
        <v>35.5</v>
      </c>
      <c r="AJ65" s="43">
        <f t="shared" si="59"/>
        <v>31.799999999999997</v>
      </c>
      <c r="AK65" s="43">
        <f t="shared" si="55"/>
        <v>43.399999999999991</v>
      </c>
      <c r="AL65" s="43">
        <f t="shared" si="56"/>
        <v>30.7</v>
      </c>
      <c r="AM65" s="43">
        <f t="shared" si="57"/>
        <v>35.700000000000003</v>
      </c>
      <c r="AN65" s="43">
        <f t="shared" si="57"/>
        <v>35.399999999999991</v>
      </c>
      <c r="AO65" s="43">
        <f t="shared" si="57"/>
        <v>30.600000000000009</v>
      </c>
      <c r="AP65" s="43">
        <f t="shared" si="58"/>
        <v>31.2</v>
      </c>
      <c r="AQ65" s="43"/>
      <c r="AR65" s="43"/>
      <c r="AS65" s="43"/>
    </row>
    <row r="66" spans="1:45" s="59" customFormat="1">
      <c r="A66" s="44" t="s">
        <v>3</v>
      </c>
      <c r="B66" s="40">
        <v>-53.1</v>
      </c>
      <c r="C66" s="40">
        <v>-12.7</v>
      </c>
      <c r="D66" s="40">
        <v>-25.3</v>
      </c>
      <c r="E66" s="40">
        <v>-38.799999999999997</v>
      </c>
      <c r="F66" s="40">
        <v>-51.6</v>
      </c>
      <c r="G66" s="40">
        <v>-12.1</v>
      </c>
      <c r="H66" s="40">
        <v>-28.9</v>
      </c>
      <c r="I66" s="40">
        <v>-42.1</v>
      </c>
      <c r="J66" s="40">
        <v>-54.9</v>
      </c>
      <c r="K66" s="40">
        <v>-12</v>
      </c>
      <c r="L66" s="40">
        <v>-24.9</v>
      </c>
      <c r="M66" s="40">
        <v>-37.4</v>
      </c>
      <c r="N66" s="40">
        <v>-50.8</v>
      </c>
      <c r="O66" s="40">
        <v>-12.8</v>
      </c>
      <c r="P66" s="40">
        <v>-27.4</v>
      </c>
      <c r="Q66" s="40">
        <v>-41.2</v>
      </c>
      <c r="R66" s="40">
        <v>-56.7</v>
      </c>
      <c r="S66" s="40">
        <v>-13.7</v>
      </c>
      <c r="T66" s="40"/>
      <c r="U66" s="40"/>
      <c r="V66" s="40"/>
      <c r="W66" s="2"/>
      <c r="X66" s="41"/>
      <c r="Y66" s="44" t="s">
        <v>3</v>
      </c>
      <c r="Z66" s="40">
        <f t="shared" si="45"/>
        <v>-12.7</v>
      </c>
      <c r="AA66" s="40">
        <f t="shared" si="46"/>
        <v>-12.600000000000001</v>
      </c>
      <c r="AB66" s="40">
        <f t="shared" si="47"/>
        <v>-13.499999999999996</v>
      </c>
      <c r="AC66" s="40">
        <f t="shared" si="48"/>
        <v>-12.800000000000004</v>
      </c>
      <c r="AD66" s="40">
        <f t="shared" si="49"/>
        <v>-12.1</v>
      </c>
      <c r="AE66" s="40">
        <f t="shared" si="50"/>
        <v>-16.799999999999997</v>
      </c>
      <c r="AF66" s="40">
        <f t="shared" si="51"/>
        <v>-13.200000000000003</v>
      </c>
      <c r="AG66" s="40">
        <f t="shared" si="52"/>
        <v>-12.799999999999997</v>
      </c>
      <c r="AH66" s="40">
        <f t="shared" si="53"/>
        <v>-12</v>
      </c>
      <c r="AI66" s="40">
        <f t="shared" si="54"/>
        <v>-12.899999999999999</v>
      </c>
      <c r="AJ66" s="40">
        <f t="shared" si="59"/>
        <v>-12.5</v>
      </c>
      <c r="AK66" s="40">
        <f t="shared" si="55"/>
        <v>-13.399999999999999</v>
      </c>
      <c r="AL66" s="40">
        <f t="shared" si="56"/>
        <v>-12.8</v>
      </c>
      <c r="AM66" s="40">
        <f t="shared" si="57"/>
        <v>-14.599999999999998</v>
      </c>
      <c r="AN66" s="40">
        <f t="shared" si="57"/>
        <v>-13.800000000000004</v>
      </c>
      <c r="AO66" s="40">
        <f t="shared" si="57"/>
        <v>-15.5</v>
      </c>
      <c r="AP66" s="40">
        <f t="shared" si="58"/>
        <v>-13.7</v>
      </c>
      <c r="AQ66" s="40"/>
      <c r="AR66" s="40"/>
      <c r="AS66" s="40"/>
    </row>
    <row r="67" spans="1:45" s="59" customFormat="1">
      <c r="A67" s="44" t="s">
        <v>4</v>
      </c>
      <c r="B67" s="40">
        <v>-29.2</v>
      </c>
      <c r="C67" s="40">
        <v>-7.2</v>
      </c>
      <c r="D67" s="40">
        <v>-15.2</v>
      </c>
      <c r="E67" s="40">
        <v>-22.599999999999998</v>
      </c>
      <c r="F67" s="40">
        <v>-30.8</v>
      </c>
      <c r="G67" s="40">
        <v>-8.1</v>
      </c>
      <c r="H67" s="40">
        <v>-16.2</v>
      </c>
      <c r="I67" s="40">
        <v>-23</v>
      </c>
      <c r="J67" s="40">
        <v>-32.5</v>
      </c>
      <c r="K67" s="40">
        <v>-7.8</v>
      </c>
      <c r="L67" s="40">
        <v>-16.3</v>
      </c>
      <c r="M67" s="40">
        <v>-24.4</v>
      </c>
      <c r="N67" s="40">
        <v>-33</v>
      </c>
      <c r="O67" s="40">
        <v>-8</v>
      </c>
      <c r="P67" s="40">
        <v>-18.600000000000001</v>
      </c>
      <c r="Q67" s="40">
        <v>-27.5</v>
      </c>
      <c r="R67" s="40">
        <v>-35.299999999999997</v>
      </c>
      <c r="S67" s="40">
        <v>-9.4</v>
      </c>
      <c r="T67" s="40"/>
      <c r="U67" s="40"/>
      <c r="V67" s="40"/>
      <c r="W67" s="2"/>
      <c r="X67" s="41"/>
      <c r="Y67" s="44" t="s">
        <v>4</v>
      </c>
      <c r="Z67" s="40">
        <f t="shared" si="45"/>
        <v>-7.2</v>
      </c>
      <c r="AA67" s="40">
        <f t="shared" si="46"/>
        <v>-7.9999999999999991</v>
      </c>
      <c r="AB67" s="40">
        <f t="shared" si="47"/>
        <v>-7.3999999999999986</v>
      </c>
      <c r="AC67" s="40">
        <f t="shared" si="48"/>
        <v>-8.2000000000000028</v>
      </c>
      <c r="AD67" s="40">
        <f t="shared" si="49"/>
        <v>-8.1</v>
      </c>
      <c r="AE67" s="40">
        <f t="shared" si="50"/>
        <v>-8.1</v>
      </c>
      <c r="AF67" s="40">
        <f t="shared" si="51"/>
        <v>-6.8000000000000007</v>
      </c>
      <c r="AG67" s="40">
        <f t="shared" si="52"/>
        <v>-9.5</v>
      </c>
      <c r="AH67" s="40">
        <f t="shared" si="53"/>
        <v>-7.8</v>
      </c>
      <c r="AI67" s="40">
        <f t="shared" si="54"/>
        <v>-8.5</v>
      </c>
      <c r="AJ67" s="40">
        <f t="shared" si="59"/>
        <v>-8.0999999999999979</v>
      </c>
      <c r="AK67" s="40">
        <f t="shared" si="55"/>
        <v>-8.6000000000000014</v>
      </c>
      <c r="AL67" s="40">
        <f t="shared" si="56"/>
        <v>-8</v>
      </c>
      <c r="AM67" s="40">
        <f t="shared" si="57"/>
        <v>-10.600000000000001</v>
      </c>
      <c r="AN67" s="40">
        <f t="shared" si="57"/>
        <v>-8.8999999999999986</v>
      </c>
      <c r="AO67" s="40">
        <f t="shared" si="57"/>
        <v>-7.7999999999999972</v>
      </c>
      <c r="AP67" s="40">
        <f t="shared" si="58"/>
        <v>-9.4</v>
      </c>
      <c r="AQ67" s="40"/>
      <c r="AR67" s="40"/>
      <c r="AS67" s="40"/>
    </row>
    <row r="68" spans="1:45" s="59" customFormat="1">
      <c r="A68" s="42" t="s">
        <v>5</v>
      </c>
      <c r="B68" s="43">
        <f>+B66+B67</f>
        <v>-82.3</v>
      </c>
      <c r="C68" s="43">
        <f t="shared" ref="C68:R68" si="61">+C66+C67</f>
        <v>-19.899999999999999</v>
      </c>
      <c r="D68" s="43">
        <f t="shared" si="61"/>
        <v>-40.5</v>
      </c>
      <c r="E68" s="43">
        <f t="shared" si="61"/>
        <v>-61.399999999999991</v>
      </c>
      <c r="F68" s="43">
        <f t="shared" si="61"/>
        <v>-82.4</v>
      </c>
      <c r="G68" s="43">
        <f t="shared" si="61"/>
        <v>-20.2</v>
      </c>
      <c r="H68" s="43">
        <f t="shared" si="61"/>
        <v>-45.099999999999994</v>
      </c>
      <c r="I68" s="43">
        <f t="shared" si="61"/>
        <v>-65.099999999999994</v>
      </c>
      <c r="J68" s="43">
        <f t="shared" si="61"/>
        <v>-87.4</v>
      </c>
      <c r="K68" s="43">
        <f t="shared" si="61"/>
        <v>-19.8</v>
      </c>
      <c r="L68" s="43">
        <f t="shared" si="61"/>
        <v>-41.2</v>
      </c>
      <c r="M68" s="43">
        <f t="shared" si="61"/>
        <v>-61.8</v>
      </c>
      <c r="N68" s="43">
        <f t="shared" si="61"/>
        <v>-83.8</v>
      </c>
      <c r="O68" s="43">
        <f t="shared" si="61"/>
        <v>-20.8</v>
      </c>
      <c r="P68" s="43">
        <f t="shared" si="61"/>
        <v>-46</v>
      </c>
      <c r="Q68" s="43">
        <f t="shared" si="61"/>
        <v>-68.7</v>
      </c>
      <c r="R68" s="43">
        <f t="shared" si="61"/>
        <v>-92</v>
      </c>
      <c r="S68" s="43">
        <v>-23.1</v>
      </c>
      <c r="T68" s="43"/>
      <c r="U68" s="43"/>
      <c r="V68" s="43"/>
      <c r="W68" s="2"/>
      <c r="X68" s="41"/>
      <c r="Y68" s="42" t="s">
        <v>5</v>
      </c>
      <c r="Z68" s="43">
        <f t="shared" si="45"/>
        <v>-19.899999999999999</v>
      </c>
      <c r="AA68" s="43">
        <f t="shared" si="46"/>
        <v>-20.6</v>
      </c>
      <c r="AB68" s="43">
        <f t="shared" si="47"/>
        <v>-20.899999999999991</v>
      </c>
      <c r="AC68" s="43">
        <f t="shared" si="48"/>
        <v>-21.000000000000014</v>
      </c>
      <c r="AD68" s="43">
        <f t="shared" si="49"/>
        <v>-20.2</v>
      </c>
      <c r="AE68" s="43">
        <f t="shared" si="50"/>
        <v>-24.899999999999995</v>
      </c>
      <c r="AF68" s="43">
        <f t="shared" si="51"/>
        <v>-20</v>
      </c>
      <c r="AG68" s="43">
        <f t="shared" si="52"/>
        <v>-22.300000000000011</v>
      </c>
      <c r="AH68" s="43">
        <f t="shared" si="53"/>
        <v>-19.8</v>
      </c>
      <c r="AI68" s="43">
        <f t="shared" si="54"/>
        <v>-21.400000000000002</v>
      </c>
      <c r="AJ68" s="43">
        <f t="shared" si="59"/>
        <v>-20.599999999999994</v>
      </c>
      <c r="AK68" s="43">
        <f t="shared" si="55"/>
        <v>-22</v>
      </c>
      <c r="AL68" s="43">
        <f t="shared" si="56"/>
        <v>-20.8</v>
      </c>
      <c r="AM68" s="43">
        <f t="shared" si="57"/>
        <v>-25.2</v>
      </c>
      <c r="AN68" s="43">
        <f t="shared" si="57"/>
        <v>-22.700000000000003</v>
      </c>
      <c r="AO68" s="43">
        <f t="shared" si="57"/>
        <v>-23.299999999999997</v>
      </c>
      <c r="AP68" s="43">
        <f t="shared" si="58"/>
        <v>-23.1</v>
      </c>
      <c r="AQ68" s="43"/>
      <c r="AR68" s="43"/>
      <c r="AS68" s="43"/>
    </row>
    <row r="69" spans="1:45" s="60" customFormat="1">
      <c r="A69" s="93" t="s">
        <v>195</v>
      </c>
      <c r="B69" s="40">
        <v>1.8</v>
      </c>
      <c r="C69" s="40">
        <v>0.2</v>
      </c>
      <c r="D69" s="40">
        <v>-0.1</v>
      </c>
      <c r="E69" s="40">
        <v>0</v>
      </c>
      <c r="F69" s="40">
        <v>1.1000000000000001</v>
      </c>
      <c r="G69" s="40">
        <v>5.2</v>
      </c>
      <c r="H69" s="40">
        <v>8.8000000000000007</v>
      </c>
      <c r="I69" s="40">
        <v>13.3</v>
      </c>
      <c r="J69" s="40">
        <v>3.8</v>
      </c>
      <c r="K69" s="40">
        <f>1.1</f>
        <v>1.1000000000000001</v>
      </c>
      <c r="L69" s="40">
        <v>5.3</v>
      </c>
      <c r="M69" s="40">
        <v>8.9</v>
      </c>
      <c r="N69" s="40">
        <v>2.2000000000000002</v>
      </c>
      <c r="O69" s="40">
        <v>0.8</v>
      </c>
      <c r="P69" s="40">
        <v>1</v>
      </c>
      <c r="Q69" s="40">
        <v>1.3</v>
      </c>
      <c r="R69" s="40">
        <v>2.6</v>
      </c>
      <c r="S69" s="40">
        <v>0.3</v>
      </c>
      <c r="T69" s="40"/>
      <c r="U69" s="40"/>
      <c r="V69" s="40"/>
      <c r="W69" s="2"/>
      <c r="X69" s="49"/>
      <c r="Y69" s="93" t="s">
        <v>195</v>
      </c>
      <c r="Z69" s="40">
        <f t="shared" si="45"/>
        <v>0.2</v>
      </c>
      <c r="AA69" s="40">
        <f t="shared" si="46"/>
        <v>-0.30000000000000004</v>
      </c>
      <c r="AB69" s="40">
        <f t="shared" si="47"/>
        <v>0.1</v>
      </c>
      <c r="AC69" s="40">
        <f t="shared" si="48"/>
        <v>1.1000000000000001</v>
      </c>
      <c r="AD69" s="40">
        <f t="shared" si="49"/>
        <v>5.2</v>
      </c>
      <c r="AE69" s="40">
        <f t="shared" si="50"/>
        <v>3.6000000000000005</v>
      </c>
      <c r="AF69" s="40">
        <f t="shared" si="51"/>
        <v>4.5</v>
      </c>
      <c r="AG69" s="40">
        <f t="shared" si="52"/>
        <v>-9.5</v>
      </c>
      <c r="AH69" s="40">
        <f t="shared" si="53"/>
        <v>1.1000000000000001</v>
      </c>
      <c r="AI69" s="40">
        <f t="shared" si="54"/>
        <v>4.1999999999999993</v>
      </c>
      <c r="AJ69" s="40">
        <f t="shared" si="59"/>
        <v>3.6000000000000005</v>
      </c>
      <c r="AK69" s="40">
        <f t="shared" si="55"/>
        <v>-6.7</v>
      </c>
      <c r="AL69" s="40">
        <f t="shared" si="56"/>
        <v>0.8</v>
      </c>
      <c r="AM69" s="40">
        <f t="shared" si="57"/>
        <v>0.19999999999999996</v>
      </c>
      <c r="AN69" s="40">
        <f t="shared" si="57"/>
        <v>0.30000000000000004</v>
      </c>
      <c r="AO69" s="40">
        <f t="shared" si="57"/>
        <v>1.3</v>
      </c>
      <c r="AP69" s="40">
        <f t="shared" si="58"/>
        <v>0.3</v>
      </c>
      <c r="AQ69" s="40"/>
      <c r="AR69" s="40"/>
      <c r="AS69" s="40"/>
    </row>
    <row r="70" spans="1:45" s="59" customFormat="1">
      <c r="A70" s="39" t="s">
        <v>6</v>
      </c>
      <c r="B70" s="40">
        <v>-0.4</v>
      </c>
      <c r="C70" s="40">
        <v>0</v>
      </c>
      <c r="D70" s="40">
        <v>-1.2</v>
      </c>
      <c r="E70" s="40">
        <v>-1.2</v>
      </c>
      <c r="F70" s="40">
        <v>-2.5</v>
      </c>
      <c r="G70" s="40">
        <v>0</v>
      </c>
      <c r="H70" s="40">
        <v>-1</v>
      </c>
      <c r="I70" s="40">
        <v>-1.3</v>
      </c>
      <c r="J70" s="40">
        <v>-1.4</v>
      </c>
      <c r="K70" s="40">
        <v>0</v>
      </c>
      <c r="L70" s="40">
        <v>2.6</v>
      </c>
      <c r="M70" s="40">
        <v>2.7</v>
      </c>
      <c r="N70" s="40">
        <v>2.1</v>
      </c>
      <c r="O70" s="40">
        <v>0</v>
      </c>
      <c r="P70" s="40">
        <v>-0.6</v>
      </c>
      <c r="Q70" s="40">
        <v>-0.9</v>
      </c>
      <c r="R70" s="40">
        <v>-0.9</v>
      </c>
      <c r="S70" s="40">
        <v>0</v>
      </c>
      <c r="T70" s="40"/>
      <c r="U70" s="40"/>
      <c r="V70" s="40"/>
      <c r="W70" s="2"/>
      <c r="X70" s="41"/>
      <c r="Y70" s="39" t="s">
        <v>6</v>
      </c>
      <c r="Z70" s="40">
        <f t="shared" si="45"/>
        <v>0</v>
      </c>
      <c r="AA70" s="40">
        <f t="shared" si="46"/>
        <v>-1.2</v>
      </c>
      <c r="AB70" s="40">
        <f t="shared" si="47"/>
        <v>0</v>
      </c>
      <c r="AC70" s="40">
        <f t="shared" si="48"/>
        <v>-1.3</v>
      </c>
      <c r="AD70" s="40">
        <f t="shared" si="49"/>
        <v>0</v>
      </c>
      <c r="AE70" s="40">
        <f t="shared" si="50"/>
        <v>-1</v>
      </c>
      <c r="AF70" s="40">
        <f t="shared" si="51"/>
        <v>-0.30000000000000004</v>
      </c>
      <c r="AG70" s="40">
        <f t="shared" si="52"/>
        <v>-9.9999999999999867E-2</v>
      </c>
      <c r="AH70" s="40">
        <f t="shared" si="53"/>
        <v>0</v>
      </c>
      <c r="AI70" s="40">
        <f t="shared" si="54"/>
        <v>2.6</v>
      </c>
      <c r="AJ70" s="40">
        <f t="shared" si="59"/>
        <v>0.10000000000000009</v>
      </c>
      <c r="AK70" s="40">
        <f t="shared" si="55"/>
        <v>-0.60000000000000009</v>
      </c>
      <c r="AL70" s="40">
        <f t="shared" si="56"/>
        <v>0</v>
      </c>
      <c r="AM70" s="40">
        <f t="shared" si="57"/>
        <v>-0.6</v>
      </c>
      <c r="AN70" s="40">
        <f t="shared" si="57"/>
        <v>-0.30000000000000004</v>
      </c>
      <c r="AO70" s="40">
        <f t="shared" si="57"/>
        <v>0</v>
      </c>
      <c r="AP70" s="40">
        <f t="shared" si="58"/>
        <v>0</v>
      </c>
      <c r="AQ70" s="40"/>
      <c r="AR70" s="40"/>
      <c r="AS70" s="40"/>
    </row>
    <row r="71" spans="1:45" s="59" customFormat="1" ht="15" customHeight="1">
      <c r="A71" s="39" t="s">
        <v>7</v>
      </c>
      <c r="B71" s="40">
        <v>-0.6</v>
      </c>
      <c r="C71" s="40">
        <v>-0.3</v>
      </c>
      <c r="D71" s="40">
        <v>-0.5</v>
      </c>
      <c r="E71" s="40">
        <v>-0.5</v>
      </c>
      <c r="F71" s="40">
        <v>-0.70000000000000007</v>
      </c>
      <c r="G71" s="40">
        <v>-3.5</v>
      </c>
      <c r="H71" s="40">
        <v>-3.7</v>
      </c>
      <c r="I71" s="40">
        <v>-3.7</v>
      </c>
      <c r="J71" s="40">
        <v>-3.9</v>
      </c>
      <c r="K71" s="40">
        <v>0</v>
      </c>
      <c r="L71" s="40">
        <v>-2.2000000000000002</v>
      </c>
      <c r="M71" s="40">
        <v>-4.5999999999999996</v>
      </c>
      <c r="N71" s="40">
        <v>-2.8</v>
      </c>
      <c r="O71" s="40">
        <v>0</v>
      </c>
      <c r="P71" s="40">
        <v>-0.1</v>
      </c>
      <c r="Q71" s="40">
        <v>-0.2</v>
      </c>
      <c r="R71" s="40">
        <v>-0.1</v>
      </c>
      <c r="S71" s="40">
        <v>-0.2</v>
      </c>
      <c r="T71" s="40"/>
      <c r="U71" s="40"/>
      <c r="V71" s="40"/>
      <c r="W71" s="2"/>
      <c r="X71" s="41"/>
      <c r="Y71" s="39" t="s">
        <v>7</v>
      </c>
      <c r="Z71" s="40">
        <f t="shared" si="45"/>
        <v>-0.3</v>
      </c>
      <c r="AA71" s="40">
        <f t="shared" si="46"/>
        <v>-0.2</v>
      </c>
      <c r="AB71" s="40">
        <f t="shared" si="47"/>
        <v>0</v>
      </c>
      <c r="AC71" s="40">
        <f t="shared" si="48"/>
        <v>-0.20000000000000007</v>
      </c>
      <c r="AD71" s="40">
        <f t="shared" si="49"/>
        <v>-3.5</v>
      </c>
      <c r="AE71" s="40">
        <f t="shared" si="50"/>
        <v>-0.20000000000000018</v>
      </c>
      <c r="AF71" s="40">
        <f t="shared" si="51"/>
        <v>0</v>
      </c>
      <c r="AG71" s="40">
        <f t="shared" si="52"/>
        <v>-0.19999999999999973</v>
      </c>
      <c r="AH71" s="40">
        <f t="shared" si="53"/>
        <v>0</v>
      </c>
      <c r="AI71" s="40">
        <f t="shared" si="54"/>
        <v>-2.2000000000000002</v>
      </c>
      <c r="AJ71" s="40">
        <f t="shared" si="59"/>
        <v>-2.3999999999999995</v>
      </c>
      <c r="AK71" s="40">
        <f t="shared" si="55"/>
        <v>1.7999999999999998</v>
      </c>
      <c r="AL71" s="40">
        <f t="shared" si="56"/>
        <v>0</v>
      </c>
      <c r="AM71" s="40">
        <f t="shared" si="57"/>
        <v>-0.1</v>
      </c>
      <c r="AN71" s="40">
        <f t="shared" si="57"/>
        <v>-0.1</v>
      </c>
      <c r="AO71" s="40">
        <f t="shared" si="57"/>
        <v>0.1</v>
      </c>
      <c r="AP71" s="40">
        <f t="shared" si="58"/>
        <v>-0.2</v>
      </c>
      <c r="AQ71" s="40"/>
      <c r="AR71" s="40"/>
      <c r="AS71" s="40"/>
    </row>
    <row r="72" spans="1:45" s="59" customFormat="1">
      <c r="A72" s="39" t="s">
        <v>55</v>
      </c>
      <c r="B72" s="40">
        <v>0</v>
      </c>
      <c r="C72" s="40">
        <v>0</v>
      </c>
      <c r="D72" s="40">
        <v>45.5</v>
      </c>
      <c r="E72" s="40">
        <v>46.9</v>
      </c>
      <c r="F72" s="40">
        <v>47.5</v>
      </c>
      <c r="G72" s="40">
        <v>0.2</v>
      </c>
      <c r="H72" s="40">
        <v>-1.1000000000000001</v>
      </c>
      <c r="I72" s="40">
        <v>-1.2</v>
      </c>
      <c r="J72" s="40">
        <v>-4.8</v>
      </c>
      <c r="K72" s="40">
        <v>0</v>
      </c>
      <c r="L72" s="40">
        <v>0</v>
      </c>
      <c r="M72" s="40">
        <v>0</v>
      </c>
      <c r="N72" s="40">
        <v>-3.6</v>
      </c>
      <c r="O72" s="40">
        <v>0</v>
      </c>
      <c r="P72" s="40">
        <v>0</v>
      </c>
      <c r="Q72" s="40">
        <v>-2.7</v>
      </c>
      <c r="R72" s="40">
        <v>-2.7</v>
      </c>
      <c r="S72" s="40">
        <v>0</v>
      </c>
      <c r="T72" s="40"/>
      <c r="U72" s="40"/>
      <c r="V72" s="40"/>
      <c r="W72" s="2"/>
      <c r="X72" s="41"/>
      <c r="Y72" s="39" t="s">
        <v>55</v>
      </c>
      <c r="Z72" s="40">
        <f t="shared" si="45"/>
        <v>0</v>
      </c>
      <c r="AA72" s="40">
        <f t="shared" si="46"/>
        <v>45.5</v>
      </c>
      <c r="AB72" s="40">
        <f t="shared" si="47"/>
        <v>1.3999999999999986</v>
      </c>
      <c r="AC72" s="40">
        <f t="shared" si="48"/>
        <v>0.60000000000000142</v>
      </c>
      <c r="AD72" s="40">
        <f t="shared" si="49"/>
        <v>0.2</v>
      </c>
      <c r="AE72" s="40">
        <f t="shared" si="50"/>
        <v>-1.3</v>
      </c>
      <c r="AF72" s="40">
        <f t="shared" si="51"/>
        <v>-9.9999999999999867E-2</v>
      </c>
      <c r="AG72" s="40">
        <f t="shared" si="52"/>
        <v>-3.5999999999999996</v>
      </c>
      <c r="AH72" s="40">
        <f t="shared" si="53"/>
        <v>0</v>
      </c>
      <c r="AI72" s="40">
        <f t="shared" si="54"/>
        <v>0</v>
      </c>
      <c r="AJ72" s="40">
        <f t="shared" si="59"/>
        <v>0</v>
      </c>
      <c r="AK72" s="40">
        <f t="shared" si="55"/>
        <v>-3.6</v>
      </c>
      <c r="AL72" s="40">
        <f t="shared" si="56"/>
        <v>0</v>
      </c>
      <c r="AM72" s="40">
        <f t="shared" si="57"/>
        <v>0</v>
      </c>
      <c r="AN72" s="40">
        <f t="shared" si="57"/>
        <v>-2.7</v>
      </c>
      <c r="AO72" s="40">
        <f t="shared" si="57"/>
        <v>0</v>
      </c>
      <c r="AP72" s="40">
        <f t="shared" si="58"/>
        <v>0</v>
      </c>
      <c r="AQ72" s="40"/>
      <c r="AR72" s="40"/>
      <c r="AS72" s="40"/>
    </row>
    <row r="73" spans="1:45" s="59" customFormat="1">
      <c r="A73" s="42" t="s">
        <v>8</v>
      </c>
      <c r="B73" s="43">
        <f>+B65+B68+B69+B70+B71+B72</f>
        <v>27.500000000000004</v>
      </c>
      <c r="C73" s="43">
        <f t="shared" ref="C73:R73" si="62">+C65+C68+C69+C70+C71+C72</f>
        <v>2.2000000000000011</v>
      </c>
      <c r="D73" s="43">
        <f t="shared" si="62"/>
        <v>53.8</v>
      </c>
      <c r="E73" s="43">
        <f t="shared" si="62"/>
        <v>66.200000000000017</v>
      </c>
      <c r="F73" s="43">
        <f t="shared" si="62"/>
        <v>72.900000000000006</v>
      </c>
      <c r="G73" s="43">
        <f t="shared" si="62"/>
        <v>12.799999999999997</v>
      </c>
      <c r="H73" s="43">
        <f t="shared" si="62"/>
        <v>23.300000000000011</v>
      </c>
      <c r="I73" s="43">
        <f t="shared" si="62"/>
        <v>35.5</v>
      </c>
      <c r="J73" s="43">
        <f t="shared" si="62"/>
        <v>44.3</v>
      </c>
      <c r="K73" s="43">
        <f t="shared" si="62"/>
        <v>10.799999999999999</v>
      </c>
      <c r="L73" s="43">
        <f t="shared" si="62"/>
        <v>29.5</v>
      </c>
      <c r="M73" s="43">
        <f t="shared" si="62"/>
        <v>42</v>
      </c>
      <c r="N73" s="43">
        <f t="shared" si="62"/>
        <v>54.3</v>
      </c>
      <c r="O73" s="43">
        <f t="shared" si="62"/>
        <v>10.7</v>
      </c>
      <c r="P73" s="43">
        <f t="shared" si="62"/>
        <v>20.700000000000003</v>
      </c>
      <c r="Q73" s="43">
        <f t="shared" si="62"/>
        <v>30.599999999999991</v>
      </c>
      <c r="R73" s="43">
        <f t="shared" si="62"/>
        <v>39.300000000000004</v>
      </c>
      <c r="S73" s="43">
        <v>8.1999999999999993</v>
      </c>
      <c r="T73" s="43"/>
      <c r="U73" s="43"/>
      <c r="V73" s="43"/>
      <c r="W73" s="2"/>
      <c r="X73" s="41"/>
      <c r="Y73" s="42" t="s">
        <v>8</v>
      </c>
      <c r="Z73" s="43">
        <f t="shared" si="45"/>
        <v>2.2000000000000011</v>
      </c>
      <c r="AA73" s="43">
        <f t="shared" si="46"/>
        <v>51.599999999999994</v>
      </c>
      <c r="AB73" s="43">
        <f t="shared" si="47"/>
        <v>12.40000000000002</v>
      </c>
      <c r="AC73" s="43">
        <f t="shared" si="48"/>
        <v>6.6999999999999886</v>
      </c>
      <c r="AD73" s="43">
        <f t="shared" si="49"/>
        <v>12.799999999999997</v>
      </c>
      <c r="AE73" s="43">
        <f t="shared" si="50"/>
        <v>10.500000000000014</v>
      </c>
      <c r="AF73" s="43">
        <f t="shared" si="51"/>
        <v>12.199999999999989</v>
      </c>
      <c r="AG73" s="43">
        <f t="shared" si="52"/>
        <v>8.7999999999999972</v>
      </c>
      <c r="AH73" s="43">
        <f t="shared" si="53"/>
        <v>10.799999999999999</v>
      </c>
      <c r="AI73" s="43">
        <f t="shared" si="54"/>
        <v>18.700000000000003</v>
      </c>
      <c r="AJ73" s="43">
        <f t="shared" si="59"/>
        <v>12.5</v>
      </c>
      <c r="AK73" s="43">
        <f t="shared" si="55"/>
        <v>12.299999999999997</v>
      </c>
      <c r="AL73" s="43">
        <f t="shared" si="56"/>
        <v>10.7</v>
      </c>
      <c r="AM73" s="43">
        <f t="shared" si="57"/>
        <v>10.000000000000004</v>
      </c>
      <c r="AN73" s="43">
        <f t="shared" si="57"/>
        <v>9.8999999999999879</v>
      </c>
      <c r="AO73" s="43">
        <f t="shared" si="57"/>
        <v>8.7000000000000135</v>
      </c>
      <c r="AP73" s="43">
        <f t="shared" si="58"/>
        <v>8.1999999999999993</v>
      </c>
      <c r="AQ73" s="43"/>
      <c r="AR73" s="43"/>
      <c r="AS73" s="43"/>
    </row>
    <row r="74" spans="1:45" s="59" customFormat="1">
      <c r="A74" s="39" t="s">
        <v>9</v>
      </c>
      <c r="B74" s="40">
        <v>-2</v>
      </c>
      <c r="C74" s="40">
        <v>0</v>
      </c>
      <c r="D74" s="40">
        <v>-1.7</v>
      </c>
      <c r="E74" s="40">
        <v>-2.8</v>
      </c>
      <c r="F74" s="40">
        <v>-2.4</v>
      </c>
      <c r="G74" s="40">
        <v>-0.6</v>
      </c>
      <c r="H74" s="40">
        <v>-1.4</v>
      </c>
      <c r="I74" s="40">
        <v>-2.4</v>
      </c>
      <c r="J74" s="40">
        <v>-3.2</v>
      </c>
      <c r="K74" s="40">
        <v>-0.8</v>
      </c>
      <c r="L74" s="40">
        <v>-2</v>
      </c>
      <c r="M74" s="40">
        <v>-3.3</v>
      </c>
      <c r="N74" s="40">
        <v>-3.6</v>
      </c>
      <c r="O74" s="40">
        <v>0</v>
      </c>
      <c r="P74" s="40">
        <v>-1.9</v>
      </c>
      <c r="Q74" s="40">
        <v>-3.5</v>
      </c>
      <c r="R74" s="40">
        <v>-3.4</v>
      </c>
      <c r="S74" s="40">
        <v>-0.5</v>
      </c>
      <c r="T74" s="40"/>
      <c r="U74" s="40"/>
      <c r="V74" s="40"/>
      <c r="W74" s="2"/>
      <c r="X74" s="41"/>
      <c r="Y74" s="39" t="s">
        <v>9</v>
      </c>
      <c r="Z74" s="40">
        <f t="shared" si="45"/>
        <v>0</v>
      </c>
      <c r="AA74" s="40">
        <f t="shared" si="46"/>
        <v>-1.7</v>
      </c>
      <c r="AB74" s="40">
        <f t="shared" si="47"/>
        <v>-1.0999999999999999</v>
      </c>
      <c r="AC74" s="40">
        <f t="shared" si="48"/>
        <v>0.39999999999999991</v>
      </c>
      <c r="AD74" s="40">
        <f t="shared" si="49"/>
        <v>-0.6</v>
      </c>
      <c r="AE74" s="40">
        <f t="shared" si="50"/>
        <v>-0.79999999999999993</v>
      </c>
      <c r="AF74" s="40">
        <f t="shared" si="51"/>
        <v>-1</v>
      </c>
      <c r="AG74" s="40">
        <f t="shared" si="52"/>
        <v>-0.80000000000000027</v>
      </c>
      <c r="AH74" s="40">
        <f t="shared" si="53"/>
        <v>-0.8</v>
      </c>
      <c r="AI74" s="40">
        <f t="shared" si="54"/>
        <v>-1.2</v>
      </c>
      <c r="AJ74" s="40">
        <f t="shared" si="59"/>
        <v>-1.2999999999999998</v>
      </c>
      <c r="AK74" s="40">
        <f t="shared" si="55"/>
        <v>-0.30000000000000027</v>
      </c>
      <c r="AL74" s="40">
        <f t="shared" si="56"/>
        <v>0</v>
      </c>
      <c r="AM74" s="40">
        <f t="shared" si="57"/>
        <v>-1.9</v>
      </c>
      <c r="AN74" s="40">
        <f t="shared" si="57"/>
        <v>-1.6</v>
      </c>
      <c r="AO74" s="40">
        <f t="shared" si="57"/>
        <v>0.10000000000000009</v>
      </c>
      <c r="AP74" s="40">
        <f t="shared" si="58"/>
        <v>-0.5</v>
      </c>
      <c r="AQ74" s="40"/>
      <c r="AR74" s="40"/>
      <c r="AS74" s="40"/>
    </row>
    <row r="75" spans="1:45" s="59" customFormat="1">
      <c r="A75" s="39" t="s">
        <v>10</v>
      </c>
      <c r="B75" s="40">
        <v>0</v>
      </c>
      <c r="C75" s="40">
        <v>0</v>
      </c>
      <c r="D75" s="40">
        <v>0</v>
      </c>
      <c r="E75" s="40">
        <v>0</v>
      </c>
      <c r="F75" s="40">
        <v>0</v>
      </c>
      <c r="G75" s="40">
        <v>0</v>
      </c>
      <c r="H75" s="40">
        <v>0</v>
      </c>
      <c r="I75" s="40">
        <v>0</v>
      </c>
      <c r="J75" s="40">
        <v>0</v>
      </c>
      <c r="K75" s="40">
        <v>0</v>
      </c>
      <c r="L75" s="40">
        <v>0</v>
      </c>
      <c r="M75" s="40">
        <v>0</v>
      </c>
      <c r="N75" s="40">
        <v>0</v>
      </c>
      <c r="O75" s="40">
        <v>0</v>
      </c>
      <c r="P75" s="40">
        <v>0</v>
      </c>
      <c r="Q75" s="40">
        <v>0</v>
      </c>
      <c r="R75" s="40">
        <v>0</v>
      </c>
      <c r="S75" s="40">
        <v>0</v>
      </c>
      <c r="T75" s="40"/>
      <c r="U75" s="40"/>
      <c r="V75" s="40"/>
      <c r="W75" s="2"/>
      <c r="X75" s="41"/>
      <c r="Y75" s="58" t="s">
        <v>10</v>
      </c>
      <c r="Z75" s="40">
        <f t="shared" si="45"/>
        <v>0</v>
      </c>
      <c r="AA75" s="40">
        <f t="shared" si="46"/>
        <v>0</v>
      </c>
      <c r="AB75" s="40">
        <f t="shared" si="47"/>
        <v>0</v>
      </c>
      <c r="AC75" s="40">
        <f t="shared" si="48"/>
        <v>0</v>
      </c>
      <c r="AD75" s="40">
        <f t="shared" si="49"/>
        <v>0</v>
      </c>
      <c r="AE75" s="40">
        <f t="shared" si="50"/>
        <v>0</v>
      </c>
      <c r="AF75" s="40">
        <f t="shared" si="51"/>
        <v>0</v>
      </c>
      <c r="AG75" s="40">
        <f t="shared" si="52"/>
        <v>0</v>
      </c>
      <c r="AH75" s="40">
        <f t="shared" si="53"/>
        <v>0</v>
      </c>
      <c r="AI75" s="40">
        <f t="shared" si="54"/>
        <v>0</v>
      </c>
      <c r="AJ75" s="40">
        <f t="shared" si="59"/>
        <v>0</v>
      </c>
      <c r="AK75" s="40">
        <f t="shared" si="55"/>
        <v>0</v>
      </c>
      <c r="AL75" s="40">
        <f t="shared" si="56"/>
        <v>0</v>
      </c>
      <c r="AM75" s="40">
        <f t="shared" si="57"/>
        <v>0</v>
      </c>
      <c r="AN75" s="40">
        <f t="shared" si="57"/>
        <v>0</v>
      </c>
      <c r="AO75" s="40">
        <f t="shared" si="57"/>
        <v>0</v>
      </c>
      <c r="AP75" s="40">
        <f t="shared" si="58"/>
        <v>0</v>
      </c>
      <c r="AQ75" s="40"/>
      <c r="AR75" s="40"/>
      <c r="AS75" s="40"/>
    </row>
    <row r="76" spans="1:45" s="59" customFormat="1">
      <c r="A76" s="42" t="s">
        <v>11</v>
      </c>
      <c r="B76" s="43">
        <f>+B73+B74+B75</f>
        <v>25.500000000000004</v>
      </c>
      <c r="C76" s="43">
        <f t="shared" ref="C76:R76" si="63">+C73+C74+C75</f>
        <v>2.2000000000000011</v>
      </c>
      <c r="D76" s="43">
        <f t="shared" si="63"/>
        <v>52.099999999999994</v>
      </c>
      <c r="E76" s="43">
        <f t="shared" si="63"/>
        <v>63.40000000000002</v>
      </c>
      <c r="F76" s="43">
        <f t="shared" si="63"/>
        <v>70.5</v>
      </c>
      <c r="G76" s="43">
        <f t="shared" si="63"/>
        <v>12.199999999999998</v>
      </c>
      <c r="H76" s="43">
        <f t="shared" si="63"/>
        <v>21.900000000000013</v>
      </c>
      <c r="I76" s="43">
        <f t="shared" si="63"/>
        <v>33.1</v>
      </c>
      <c r="J76" s="43">
        <f t="shared" si="63"/>
        <v>41.099999999999994</v>
      </c>
      <c r="K76" s="43">
        <f t="shared" si="63"/>
        <v>9.9999999999999982</v>
      </c>
      <c r="L76" s="43">
        <f t="shared" si="63"/>
        <v>27.5</v>
      </c>
      <c r="M76" s="43">
        <f t="shared" si="63"/>
        <v>38.700000000000003</v>
      </c>
      <c r="N76" s="43">
        <f t="shared" si="63"/>
        <v>50.699999999999996</v>
      </c>
      <c r="O76" s="43">
        <f t="shared" si="63"/>
        <v>10.7</v>
      </c>
      <c r="P76" s="43">
        <f t="shared" si="63"/>
        <v>18.800000000000004</v>
      </c>
      <c r="Q76" s="43">
        <f t="shared" si="63"/>
        <v>27.099999999999991</v>
      </c>
      <c r="R76" s="43">
        <f t="shared" si="63"/>
        <v>35.900000000000006</v>
      </c>
      <c r="S76" s="43">
        <v>7.7</v>
      </c>
      <c r="T76" s="43"/>
      <c r="U76" s="43"/>
      <c r="V76" s="43"/>
      <c r="W76" s="2"/>
      <c r="X76" s="41"/>
      <c r="Y76" s="69" t="s">
        <v>11</v>
      </c>
      <c r="Z76" s="43">
        <f t="shared" si="45"/>
        <v>2.2000000000000011</v>
      </c>
      <c r="AA76" s="43">
        <f t="shared" si="46"/>
        <v>49.899999999999991</v>
      </c>
      <c r="AB76" s="43">
        <f t="shared" si="47"/>
        <v>11.300000000000026</v>
      </c>
      <c r="AC76" s="43">
        <f t="shared" si="48"/>
        <v>7.0999999999999801</v>
      </c>
      <c r="AD76" s="43">
        <f t="shared" si="49"/>
        <v>12.199999999999998</v>
      </c>
      <c r="AE76" s="43">
        <f t="shared" si="50"/>
        <v>9.7000000000000153</v>
      </c>
      <c r="AF76" s="43">
        <f t="shared" si="51"/>
        <v>11.199999999999989</v>
      </c>
      <c r="AG76" s="43">
        <f t="shared" si="52"/>
        <v>7.9999999999999929</v>
      </c>
      <c r="AH76" s="43">
        <f t="shared" si="53"/>
        <v>9.9999999999999982</v>
      </c>
      <c r="AI76" s="43">
        <f t="shared" si="54"/>
        <v>17.5</v>
      </c>
      <c r="AJ76" s="43">
        <f t="shared" si="59"/>
        <v>11.200000000000003</v>
      </c>
      <c r="AK76" s="43">
        <f>N76-M76</f>
        <v>11.999999999999993</v>
      </c>
      <c r="AL76" s="43">
        <f t="shared" si="56"/>
        <v>10.7</v>
      </c>
      <c r="AM76" s="43">
        <f t="shared" si="57"/>
        <v>8.100000000000005</v>
      </c>
      <c r="AN76" s="43">
        <f t="shared" si="57"/>
        <v>8.2999999999999865</v>
      </c>
      <c r="AO76" s="43">
        <f t="shared" si="57"/>
        <v>8.8000000000000149</v>
      </c>
      <c r="AP76" s="43">
        <f t="shared" si="58"/>
        <v>7.7</v>
      </c>
      <c r="AQ76" s="43"/>
      <c r="AR76" s="43"/>
      <c r="AS76" s="43"/>
    </row>
    <row r="77" spans="1:45" s="59" customFormat="1">
      <c r="A77" s="45"/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77"/>
      <c r="O77" s="52"/>
      <c r="P77" s="52"/>
      <c r="Q77" s="52"/>
      <c r="R77" s="77"/>
      <c r="S77" s="52"/>
      <c r="T77" s="52"/>
      <c r="U77" s="52"/>
      <c r="V77" s="77"/>
      <c r="W77" s="2"/>
      <c r="X77" s="41"/>
      <c r="Y77" s="70"/>
      <c r="Z77" s="60"/>
      <c r="AD77" s="60"/>
    </row>
    <row r="78" spans="1:45" s="59" customFormat="1">
      <c r="A78" s="39" t="s">
        <v>18</v>
      </c>
      <c r="B78" s="53">
        <v>722.4</v>
      </c>
      <c r="C78" s="53">
        <v>760.6</v>
      </c>
      <c r="D78" s="53">
        <v>1148.4000000000001</v>
      </c>
      <c r="E78" s="53">
        <v>856.5</v>
      </c>
      <c r="F78" s="53">
        <v>1152.4999999999991</v>
      </c>
      <c r="G78" s="53">
        <v>1225.7</v>
      </c>
      <c r="H78" s="53">
        <v>1268.5</v>
      </c>
      <c r="I78" s="53">
        <v>1262.2</v>
      </c>
      <c r="J78" s="53">
        <v>1252.9000000000001</v>
      </c>
      <c r="K78" s="53">
        <v>1320</v>
      </c>
      <c r="L78" s="53">
        <v>1227.8</v>
      </c>
      <c r="M78" s="67">
        <v>1227.5</v>
      </c>
      <c r="N78" s="53">
        <v>1261.5</v>
      </c>
      <c r="O78" s="53">
        <v>1247.2</v>
      </c>
      <c r="P78" s="53">
        <v>1301.7</v>
      </c>
      <c r="Q78" s="53">
        <v>1322.7</v>
      </c>
      <c r="R78" s="53">
        <v>1401.4</v>
      </c>
      <c r="S78" s="53">
        <v>1445.5</v>
      </c>
      <c r="T78" s="53"/>
      <c r="U78" s="53"/>
      <c r="V78" s="53"/>
      <c r="W78" s="2"/>
      <c r="X78" s="41"/>
      <c r="Z78" s="60"/>
      <c r="AD78" s="60"/>
      <c r="AO78" s="271"/>
      <c r="AS78" s="271"/>
    </row>
    <row r="79" spans="1:45" s="59" customFormat="1">
      <c r="A79" s="42" t="s">
        <v>67</v>
      </c>
      <c r="B79" s="40">
        <v>1543.9</v>
      </c>
      <c r="C79" s="40">
        <v>1550.5</v>
      </c>
      <c r="D79" s="40">
        <v>1727.3</v>
      </c>
      <c r="E79" s="40">
        <v>1717.1</v>
      </c>
      <c r="F79" s="40">
        <v>1752</v>
      </c>
      <c r="G79" s="43">
        <v>1775.2</v>
      </c>
      <c r="H79" s="43">
        <v>1859.5</v>
      </c>
      <c r="I79" s="43">
        <v>1793.2</v>
      </c>
      <c r="J79" s="43">
        <v>1769.1</v>
      </c>
      <c r="K79" s="43">
        <v>1891.9</v>
      </c>
      <c r="L79" s="43">
        <v>1805.7</v>
      </c>
      <c r="M79" s="43">
        <v>1685.4796719999999</v>
      </c>
      <c r="N79" s="43">
        <v>1822.1</v>
      </c>
      <c r="O79" s="43">
        <v>1854.8</v>
      </c>
      <c r="P79" s="43">
        <v>1730.5</v>
      </c>
      <c r="Q79" s="43">
        <v>1863.2</v>
      </c>
      <c r="R79" s="43">
        <v>1592.2</v>
      </c>
      <c r="S79" s="43">
        <v>1587.7</v>
      </c>
      <c r="T79" s="43"/>
      <c r="U79" s="43"/>
      <c r="V79" s="43"/>
      <c r="W79" s="2"/>
      <c r="X79" s="41"/>
      <c r="Z79" s="60"/>
      <c r="AD79" s="60"/>
    </row>
    <row r="80" spans="1:45" s="59" customFormat="1">
      <c r="A80" s="93" t="s">
        <v>76</v>
      </c>
      <c r="B80" s="40">
        <v>12658.1</v>
      </c>
      <c r="C80" s="40">
        <v>12365.9</v>
      </c>
      <c r="D80" s="40">
        <v>12610.5</v>
      </c>
      <c r="E80" s="40">
        <v>13003.5</v>
      </c>
      <c r="F80" s="40">
        <v>12640.5</v>
      </c>
      <c r="G80" s="40">
        <v>13097</v>
      </c>
      <c r="H80" s="40">
        <v>13465.1</v>
      </c>
      <c r="I80" s="53">
        <v>13863.6</v>
      </c>
      <c r="J80" s="40">
        <v>13771.5</v>
      </c>
      <c r="K80" s="40">
        <v>14337.5</v>
      </c>
      <c r="L80" s="40">
        <v>14641</v>
      </c>
      <c r="M80" s="40">
        <v>14509</v>
      </c>
      <c r="N80" s="40">
        <v>15035.5</v>
      </c>
      <c r="O80" s="40">
        <v>15443.1</v>
      </c>
      <c r="P80" s="40">
        <v>15185.6</v>
      </c>
      <c r="Q80" s="40">
        <v>16666</v>
      </c>
      <c r="R80" s="40">
        <v>16578.900000000001</v>
      </c>
      <c r="S80" s="40">
        <v>15819.8</v>
      </c>
      <c r="T80" s="40"/>
      <c r="U80" s="40"/>
      <c r="V80" s="40"/>
      <c r="W80" s="2"/>
      <c r="X80" s="41"/>
      <c r="Y80" s="41"/>
    </row>
    <row r="81" spans="1:16347" s="59" customFormat="1">
      <c r="A81" s="39" t="s">
        <v>42</v>
      </c>
      <c r="B81" s="54">
        <v>355</v>
      </c>
      <c r="C81" s="54">
        <v>356</v>
      </c>
      <c r="D81" s="54">
        <v>355</v>
      </c>
      <c r="E81" s="54">
        <v>336</v>
      </c>
      <c r="F81" s="54">
        <v>342</v>
      </c>
      <c r="G81" s="54">
        <v>344</v>
      </c>
      <c r="H81" s="54">
        <v>339</v>
      </c>
      <c r="I81" s="211">
        <v>342</v>
      </c>
      <c r="J81" s="54">
        <v>344</v>
      </c>
      <c r="K81" s="54">
        <v>341</v>
      </c>
      <c r="L81" s="54">
        <v>341</v>
      </c>
      <c r="M81" s="54">
        <v>338</v>
      </c>
      <c r="N81" s="54">
        <v>347</v>
      </c>
      <c r="O81" s="54">
        <v>358</v>
      </c>
      <c r="P81" s="54">
        <v>361</v>
      </c>
      <c r="Q81" s="54">
        <v>369</v>
      </c>
      <c r="R81" s="54">
        <v>380</v>
      </c>
      <c r="S81" s="54">
        <v>384</v>
      </c>
      <c r="T81" s="54"/>
      <c r="U81" s="54"/>
      <c r="V81" s="54"/>
      <c r="W81" s="2"/>
      <c r="X81" s="41"/>
      <c r="Y81" s="41"/>
      <c r="Z81" s="60"/>
      <c r="AD81" s="60"/>
    </row>
    <row r="82" spans="1:16347" s="59" customFormat="1">
      <c r="A82" s="58" t="s">
        <v>85</v>
      </c>
      <c r="B82" s="40">
        <f>-B68/B65*100</f>
        <v>75.504587155963293</v>
      </c>
      <c r="C82" s="40">
        <f t="shared" ref="C82:I82" si="64">-C68/C65*100</f>
        <v>89.63963963963964</v>
      </c>
      <c r="D82" s="40">
        <f t="shared" si="64"/>
        <v>80.039525691699609</v>
      </c>
      <c r="E82" s="40">
        <f t="shared" si="64"/>
        <v>74.514563106796103</v>
      </c>
      <c r="F82" s="40">
        <f t="shared" si="64"/>
        <v>74.977252047315744</v>
      </c>
      <c r="G82" s="40">
        <f t="shared" si="64"/>
        <v>64.951768488745984</v>
      </c>
      <c r="H82" s="40">
        <v>69</v>
      </c>
      <c r="I82" s="40">
        <f t="shared" si="64"/>
        <v>69.625668449197846</v>
      </c>
      <c r="J82" s="40">
        <f>-J68/J65*100</f>
        <v>63.333333333333343</v>
      </c>
      <c r="K82" s="40">
        <f t="shared" ref="K82:R82" si="65">-K68/K65*100</f>
        <v>67.118644067796623</v>
      </c>
      <c r="L82" s="40">
        <f t="shared" si="65"/>
        <v>63.384615384615387</v>
      </c>
      <c r="M82" s="40">
        <f t="shared" si="65"/>
        <v>63.842975206611577</v>
      </c>
      <c r="N82" s="40">
        <f t="shared" si="65"/>
        <v>59.77175463623395</v>
      </c>
      <c r="O82" s="40">
        <f t="shared" si="65"/>
        <v>67.752442996742673</v>
      </c>
      <c r="P82" s="40">
        <f t="shared" si="65"/>
        <v>69.277108433734938</v>
      </c>
      <c r="Q82" s="40">
        <f t="shared" si="65"/>
        <v>67.485265225933205</v>
      </c>
      <c r="R82" s="40">
        <f t="shared" si="65"/>
        <v>69.486404833836858</v>
      </c>
      <c r="S82" s="40">
        <v>74</v>
      </c>
      <c r="T82" s="40"/>
      <c r="U82" s="40"/>
      <c r="V82" s="40"/>
      <c r="W82" s="2"/>
      <c r="X82" s="41"/>
      <c r="Y82" s="73"/>
      <c r="Z82" s="60"/>
      <c r="AD82" s="60"/>
    </row>
    <row r="83" spans="1:16347" s="88" customFormat="1" ht="15.75" thickBot="1">
      <c r="A83" s="181" t="s">
        <v>99</v>
      </c>
      <c r="B83" s="178">
        <v>0.2</v>
      </c>
      <c r="C83" s="178">
        <v>2.2999999999999998</v>
      </c>
      <c r="D83" s="178">
        <v>1.8</v>
      </c>
      <c r="E83" s="178">
        <v>1.5</v>
      </c>
      <c r="F83" s="178">
        <v>1.1000000000000001</v>
      </c>
      <c r="G83" s="178">
        <v>1</v>
      </c>
      <c r="H83" s="178">
        <v>0.6</v>
      </c>
      <c r="I83" s="178">
        <v>0.8</v>
      </c>
      <c r="J83" s="178">
        <v>0.8</v>
      </c>
      <c r="K83" s="178">
        <v>0.5</v>
      </c>
      <c r="L83" s="178">
        <v>0.1</v>
      </c>
      <c r="M83" s="178">
        <v>0.1</v>
      </c>
      <c r="N83" s="178">
        <v>0</v>
      </c>
      <c r="O83" s="178">
        <v>0.21</v>
      </c>
      <c r="P83" s="178">
        <v>0.2</v>
      </c>
      <c r="Q83" s="178">
        <v>0.17</v>
      </c>
      <c r="R83" s="178">
        <v>0.18</v>
      </c>
      <c r="S83" s="178">
        <v>0.18</v>
      </c>
      <c r="T83" s="178"/>
      <c r="U83" s="178"/>
      <c r="V83" s="178"/>
      <c r="W83" s="2"/>
      <c r="X83" s="76"/>
      <c r="Y83" s="73"/>
      <c r="Z83" s="76"/>
      <c r="AA83" s="73"/>
      <c r="AB83" s="76"/>
      <c r="AC83" s="76"/>
      <c r="AD83" s="76"/>
      <c r="AE83" s="73"/>
      <c r="AF83" s="76"/>
      <c r="AG83" s="76"/>
      <c r="AH83" s="76"/>
      <c r="AI83" s="73"/>
      <c r="AJ83" s="76"/>
      <c r="AK83" s="76"/>
      <c r="AL83" s="76"/>
      <c r="AM83" s="73"/>
      <c r="AN83" s="76"/>
      <c r="AO83" s="76"/>
      <c r="AP83" s="76"/>
      <c r="AQ83" s="73"/>
      <c r="AR83" s="76"/>
      <c r="AS83" s="76"/>
      <c r="AT83" s="76"/>
      <c r="AU83" s="76"/>
      <c r="AV83" s="76"/>
      <c r="AW83" s="73"/>
      <c r="AX83" s="76"/>
      <c r="AY83" s="76"/>
      <c r="AZ83" s="76"/>
      <c r="BA83" s="73"/>
      <c r="BB83" s="76"/>
      <c r="BC83" s="76"/>
      <c r="BD83" s="76"/>
      <c r="BE83" s="73"/>
      <c r="BF83" s="76"/>
      <c r="BG83" s="76"/>
      <c r="BH83" s="76"/>
      <c r="BI83" s="73"/>
      <c r="BJ83" s="73"/>
      <c r="BK83" s="74"/>
      <c r="BL83" s="76"/>
      <c r="BM83" s="76"/>
      <c r="BN83" s="76"/>
      <c r="BO83" s="73"/>
      <c r="BP83" s="76"/>
      <c r="BQ83" s="76"/>
      <c r="BR83" s="76"/>
      <c r="BS83" s="73"/>
      <c r="BT83" s="76"/>
      <c r="BU83" s="76"/>
      <c r="BV83" s="76"/>
      <c r="BW83" s="73"/>
      <c r="BX83" s="76"/>
      <c r="BY83" s="76"/>
      <c r="BZ83" s="76"/>
      <c r="CA83" s="73"/>
      <c r="CB83" s="76"/>
      <c r="CC83" s="76"/>
      <c r="CD83" s="76"/>
      <c r="CE83" s="73"/>
      <c r="CF83" s="73"/>
      <c r="CG83" s="74"/>
      <c r="CH83" s="76"/>
      <c r="CI83" s="76"/>
      <c r="CJ83" s="76"/>
      <c r="CK83" s="73"/>
      <c r="CL83" s="76"/>
      <c r="CM83" s="76"/>
      <c r="CN83" s="76"/>
      <c r="CO83" s="73"/>
      <c r="CP83" s="76"/>
      <c r="CQ83" s="76"/>
      <c r="CR83" s="76"/>
      <c r="CS83" s="73"/>
      <c r="CT83" s="76"/>
      <c r="CU83" s="76"/>
      <c r="CV83" s="76"/>
      <c r="CW83" s="73"/>
      <c r="CX83" s="76"/>
      <c r="CY83" s="76"/>
      <c r="CZ83" s="76"/>
      <c r="DA83" s="73"/>
      <c r="DB83" s="73"/>
      <c r="DC83" s="74"/>
      <c r="DD83" s="76"/>
      <c r="DE83" s="76"/>
      <c r="DF83" s="76"/>
      <c r="DG83" s="73"/>
      <c r="DH83" s="76"/>
      <c r="DI83" s="76"/>
      <c r="DJ83" s="76"/>
      <c r="DK83" s="73"/>
      <c r="DL83" s="76"/>
      <c r="DM83" s="76"/>
      <c r="DN83" s="76"/>
      <c r="DO83" s="73"/>
      <c r="DP83" s="76"/>
      <c r="DQ83" s="76"/>
      <c r="DR83" s="76"/>
      <c r="DS83" s="73"/>
      <c r="DT83" s="76"/>
      <c r="DU83" s="76"/>
      <c r="DV83" s="76"/>
      <c r="DW83" s="73"/>
      <c r="DX83" s="73"/>
      <c r="DY83" s="74"/>
      <c r="DZ83" s="76"/>
      <c r="EA83" s="76"/>
      <c r="EB83" s="76"/>
      <c r="EC83" s="73"/>
      <c r="ED83" s="76"/>
      <c r="EE83" s="76"/>
      <c r="EF83" s="76"/>
      <c r="EG83" s="73"/>
      <c r="EH83" s="76"/>
      <c r="EI83" s="76"/>
      <c r="EJ83" s="76"/>
      <c r="EK83" s="73"/>
      <c r="EL83" s="76"/>
      <c r="EM83" s="76"/>
      <c r="EN83" s="76"/>
      <c r="EO83" s="73"/>
      <c r="EP83" s="76"/>
      <c r="EQ83" s="76"/>
      <c r="ER83" s="76"/>
      <c r="ES83" s="73"/>
      <c r="ET83" s="73"/>
      <c r="EU83" s="74"/>
      <c r="EV83" s="76"/>
      <c r="EW83" s="76"/>
      <c r="EX83" s="76"/>
      <c r="EY83" s="73"/>
      <c r="EZ83" s="76"/>
      <c r="FA83" s="76"/>
      <c r="FB83" s="76"/>
      <c r="FC83" s="73"/>
      <c r="FD83" s="76"/>
      <c r="FE83" s="76"/>
      <c r="FF83" s="76"/>
      <c r="FG83" s="73"/>
      <c r="FH83" s="76"/>
      <c r="FI83" s="76"/>
      <c r="FJ83" s="76"/>
      <c r="FK83" s="73"/>
      <c r="FL83" s="76"/>
      <c r="FM83" s="76"/>
      <c r="FN83" s="76"/>
      <c r="FO83" s="73"/>
      <c r="FP83" s="73"/>
      <c r="FQ83" s="74"/>
      <c r="FR83" s="76"/>
      <c r="FS83" s="76"/>
      <c r="FT83" s="76"/>
      <c r="FU83" s="73"/>
      <c r="FV83" s="76"/>
      <c r="FW83" s="76"/>
      <c r="FX83" s="76"/>
      <c r="FY83" s="73"/>
      <c r="FZ83" s="76"/>
      <c r="GA83" s="76"/>
      <c r="GB83" s="76"/>
      <c r="GC83" s="73"/>
      <c r="GD83" s="76"/>
      <c r="GE83" s="76"/>
      <c r="GF83" s="76"/>
      <c r="GG83" s="73"/>
      <c r="GH83" s="76"/>
      <c r="GI83" s="76"/>
      <c r="GJ83" s="76"/>
      <c r="GK83" s="73"/>
      <c r="GL83" s="73"/>
      <c r="GM83" s="74"/>
      <c r="GN83" s="76"/>
      <c r="GO83" s="76"/>
      <c r="GP83" s="76"/>
      <c r="GQ83" s="73"/>
      <c r="GR83" s="76"/>
      <c r="GS83" s="76"/>
      <c r="GT83" s="76"/>
      <c r="GU83" s="73"/>
      <c r="GV83" s="76"/>
      <c r="GW83" s="76"/>
      <c r="GX83" s="76"/>
      <c r="GY83" s="73"/>
      <c r="GZ83" s="76"/>
      <c r="HA83" s="76"/>
      <c r="HB83" s="76"/>
      <c r="HC83" s="73"/>
      <c r="HD83" s="76"/>
      <c r="HE83" s="76"/>
      <c r="HF83" s="76"/>
      <c r="HG83" s="73"/>
      <c r="HH83" s="73"/>
      <c r="HI83" s="74"/>
      <c r="HJ83" s="76"/>
      <c r="HK83" s="76"/>
      <c r="HL83" s="76"/>
      <c r="HM83" s="73"/>
      <c r="HN83" s="76"/>
      <c r="HO83" s="76"/>
      <c r="HP83" s="76"/>
      <c r="HQ83" s="73"/>
      <c r="HR83" s="76"/>
      <c r="HS83" s="76"/>
      <c r="HT83" s="76"/>
      <c r="HU83" s="73"/>
      <c r="HV83" s="76"/>
      <c r="HW83" s="76"/>
      <c r="HX83" s="76"/>
      <c r="HY83" s="73"/>
      <c r="HZ83" s="76"/>
      <c r="IA83" s="76"/>
      <c r="IB83" s="76"/>
      <c r="IC83" s="73"/>
      <c r="ID83" s="73"/>
      <c r="IE83" s="74"/>
      <c r="IF83" s="76"/>
      <c r="IG83" s="76"/>
      <c r="IH83" s="76"/>
      <c r="II83" s="73"/>
      <c r="IJ83" s="76"/>
      <c r="IK83" s="76"/>
      <c r="IL83" s="76"/>
      <c r="IM83" s="73"/>
      <c r="IN83" s="76"/>
      <c r="IO83" s="76"/>
      <c r="IP83" s="76"/>
      <c r="IQ83" s="73"/>
      <c r="IR83" s="76"/>
      <c r="IS83" s="76"/>
      <c r="IT83" s="76"/>
      <c r="IU83" s="73"/>
      <c r="IV83" s="76"/>
      <c r="IW83" s="76"/>
      <c r="IX83" s="76"/>
      <c r="IY83" s="73"/>
      <c r="IZ83" s="73"/>
      <c r="JA83" s="74"/>
      <c r="JB83" s="76"/>
      <c r="JC83" s="76"/>
      <c r="JD83" s="76"/>
      <c r="JE83" s="73"/>
      <c r="JF83" s="76"/>
      <c r="JG83" s="76"/>
      <c r="JH83" s="76"/>
      <c r="JI83" s="73"/>
      <c r="JJ83" s="76"/>
      <c r="JK83" s="76"/>
      <c r="JL83" s="76"/>
      <c r="JM83" s="73"/>
      <c r="JN83" s="76"/>
      <c r="JO83" s="76"/>
      <c r="JP83" s="76"/>
      <c r="JQ83" s="73"/>
      <c r="JR83" s="76"/>
      <c r="JS83" s="76"/>
      <c r="JT83" s="76"/>
      <c r="JU83" s="73"/>
      <c r="JV83" s="73"/>
      <c r="JW83" s="74"/>
      <c r="JX83" s="76"/>
      <c r="JY83" s="76"/>
      <c r="JZ83" s="76"/>
      <c r="KA83" s="73"/>
      <c r="KB83" s="76"/>
      <c r="KC83" s="76"/>
      <c r="KD83" s="76"/>
      <c r="KE83" s="73"/>
      <c r="KF83" s="76"/>
      <c r="KG83" s="76"/>
      <c r="KH83" s="76"/>
      <c r="KI83" s="73"/>
      <c r="KJ83" s="76"/>
      <c r="KK83" s="76"/>
      <c r="KL83" s="76"/>
      <c r="KM83" s="73"/>
      <c r="KN83" s="76"/>
      <c r="KO83" s="76"/>
      <c r="KP83" s="76"/>
      <c r="KQ83" s="73"/>
      <c r="KR83" s="73"/>
      <c r="KS83" s="74"/>
      <c r="KT83" s="76"/>
      <c r="KU83" s="76"/>
      <c r="KV83" s="76"/>
      <c r="KW83" s="73"/>
      <c r="KX83" s="76"/>
      <c r="KY83" s="76"/>
      <c r="KZ83" s="76"/>
      <c r="LA83" s="73"/>
      <c r="LB83" s="76"/>
      <c r="LC83" s="76"/>
      <c r="LD83" s="76"/>
      <c r="LE83" s="73"/>
      <c r="LF83" s="76"/>
      <c r="LG83" s="76"/>
      <c r="LH83" s="76"/>
      <c r="LI83" s="73"/>
      <c r="LJ83" s="76"/>
      <c r="LK83" s="76"/>
      <c r="LL83" s="76"/>
      <c r="LM83" s="73"/>
      <c r="LN83" s="73"/>
      <c r="LO83" s="74"/>
      <c r="LP83" s="76"/>
      <c r="LQ83" s="76"/>
      <c r="LR83" s="76"/>
      <c r="LS83" s="73"/>
      <c r="LT83" s="76"/>
      <c r="LU83" s="76"/>
      <c r="LV83" s="76"/>
      <c r="LW83" s="73"/>
      <c r="LX83" s="76"/>
      <c r="LY83" s="76"/>
      <c r="LZ83" s="76"/>
      <c r="MA83" s="73"/>
      <c r="MB83" s="76"/>
      <c r="MC83" s="76"/>
      <c r="MD83" s="76"/>
      <c r="ME83" s="73"/>
      <c r="MF83" s="76"/>
      <c r="MG83" s="76"/>
      <c r="MH83" s="76"/>
      <c r="MI83" s="73"/>
      <c r="MJ83" s="73"/>
      <c r="MK83" s="74"/>
      <c r="ML83" s="76"/>
      <c r="MM83" s="76"/>
      <c r="MN83" s="76"/>
      <c r="MO83" s="73"/>
      <c r="MP83" s="76"/>
      <c r="MQ83" s="76"/>
      <c r="MR83" s="76"/>
      <c r="MS83" s="73"/>
      <c r="MT83" s="76"/>
      <c r="MU83" s="76"/>
      <c r="MV83" s="76"/>
      <c r="MW83" s="73"/>
      <c r="MX83" s="76"/>
      <c r="MY83" s="76"/>
      <c r="MZ83" s="76"/>
      <c r="NA83" s="73"/>
      <c r="NB83" s="76"/>
      <c r="NC83" s="76"/>
      <c r="ND83" s="76"/>
      <c r="NE83" s="73"/>
      <c r="NF83" s="73"/>
      <c r="NG83" s="74"/>
      <c r="NH83" s="76"/>
      <c r="NI83" s="76"/>
      <c r="NJ83" s="76"/>
      <c r="NK83" s="73"/>
      <c r="NL83" s="76"/>
      <c r="NM83" s="76"/>
      <c r="NN83" s="76"/>
      <c r="NO83" s="73"/>
      <c r="NP83" s="76"/>
      <c r="NQ83" s="76"/>
      <c r="NR83" s="76"/>
      <c r="NS83" s="73"/>
      <c r="NT83" s="76"/>
      <c r="NU83" s="76"/>
      <c r="NV83" s="76"/>
      <c r="NW83" s="73"/>
      <c r="NX83" s="76"/>
      <c r="NY83" s="76"/>
      <c r="NZ83" s="76"/>
      <c r="OA83" s="73"/>
      <c r="OB83" s="73"/>
      <c r="OC83" s="74"/>
      <c r="OD83" s="76"/>
      <c r="OE83" s="76"/>
      <c r="OF83" s="76"/>
      <c r="OG83" s="73"/>
      <c r="OH83" s="76"/>
      <c r="OI83" s="76"/>
      <c r="OJ83" s="76"/>
      <c r="OK83" s="73"/>
      <c r="OL83" s="76"/>
      <c r="OM83" s="76"/>
      <c r="ON83" s="76"/>
      <c r="OO83" s="73"/>
      <c r="OP83" s="76"/>
      <c r="OQ83" s="76"/>
      <c r="OR83" s="76"/>
      <c r="OS83" s="73"/>
      <c r="OT83" s="76"/>
      <c r="OU83" s="76"/>
      <c r="OV83" s="76"/>
      <c r="OW83" s="73"/>
      <c r="OX83" s="73"/>
      <c r="OY83" s="74"/>
      <c r="OZ83" s="76"/>
      <c r="PA83" s="76"/>
      <c r="PB83" s="76"/>
      <c r="PC83" s="73"/>
      <c r="PD83" s="76"/>
      <c r="PE83" s="76"/>
      <c r="PF83" s="76"/>
      <c r="PG83" s="73"/>
      <c r="PH83" s="76"/>
      <c r="PI83" s="76"/>
      <c r="PJ83" s="76"/>
      <c r="PK83" s="73"/>
      <c r="PL83" s="76"/>
      <c r="PM83" s="76"/>
      <c r="PN83" s="76"/>
      <c r="PO83" s="73"/>
      <c r="PP83" s="76"/>
      <c r="PQ83" s="76"/>
      <c r="PR83" s="76"/>
      <c r="PS83" s="73"/>
      <c r="PT83" s="73"/>
      <c r="PU83" s="74"/>
      <c r="PV83" s="76"/>
      <c r="PW83" s="76"/>
      <c r="PX83" s="76"/>
      <c r="PY83" s="73"/>
      <c r="PZ83" s="76"/>
      <c r="QA83" s="76"/>
      <c r="QB83" s="76"/>
      <c r="QC83" s="73"/>
      <c r="QD83" s="76"/>
      <c r="QE83" s="76"/>
      <c r="QF83" s="76"/>
      <c r="QG83" s="73"/>
      <c r="QH83" s="76"/>
      <c r="QI83" s="76"/>
      <c r="QJ83" s="76"/>
      <c r="QK83" s="73"/>
      <c r="QL83" s="76"/>
      <c r="QM83" s="76"/>
      <c r="QN83" s="76"/>
      <c r="QO83" s="73"/>
      <c r="QP83" s="73"/>
      <c r="QQ83" s="74"/>
      <c r="QR83" s="76"/>
      <c r="QS83" s="76"/>
      <c r="QT83" s="76"/>
      <c r="QU83" s="73"/>
      <c r="QV83" s="76"/>
      <c r="QW83" s="76"/>
      <c r="QX83" s="76"/>
      <c r="QY83" s="73"/>
      <c r="QZ83" s="76"/>
      <c r="RA83" s="76"/>
      <c r="RB83" s="76"/>
      <c r="RC83" s="73"/>
      <c r="RD83" s="76"/>
      <c r="RE83" s="76"/>
      <c r="RF83" s="76"/>
      <c r="RG83" s="73"/>
      <c r="RH83" s="76"/>
      <c r="RI83" s="76"/>
      <c r="RJ83" s="76"/>
      <c r="RK83" s="73"/>
      <c r="RL83" s="73"/>
      <c r="RM83" s="74"/>
      <c r="RN83" s="76"/>
      <c r="RO83" s="76"/>
      <c r="RP83" s="76"/>
      <c r="RQ83" s="73"/>
      <c r="RR83" s="76"/>
      <c r="RS83" s="76"/>
      <c r="RT83" s="76"/>
      <c r="RU83" s="73"/>
      <c r="RV83" s="76"/>
      <c r="RW83" s="76"/>
      <c r="RX83" s="76"/>
      <c r="RY83" s="73"/>
      <c r="RZ83" s="76"/>
      <c r="SA83" s="76"/>
      <c r="SB83" s="76"/>
      <c r="SC83" s="73"/>
      <c r="SD83" s="76"/>
      <c r="SE83" s="76"/>
      <c r="SF83" s="76"/>
      <c r="SG83" s="73"/>
      <c r="SH83" s="73"/>
      <c r="SI83" s="74"/>
      <c r="SJ83" s="76"/>
      <c r="SK83" s="76"/>
      <c r="SL83" s="76"/>
      <c r="SM83" s="73"/>
      <c r="SN83" s="76"/>
      <c r="SO83" s="76"/>
      <c r="SP83" s="76"/>
      <c r="SQ83" s="73"/>
      <c r="SR83" s="76"/>
      <c r="SS83" s="76"/>
      <c r="ST83" s="76"/>
      <c r="SU83" s="73"/>
      <c r="SV83" s="76"/>
      <c r="SW83" s="76"/>
      <c r="SX83" s="76"/>
      <c r="SY83" s="73"/>
      <c r="SZ83" s="76"/>
      <c r="TA83" s="76"/>
      <c r="TB83" s="76"/>
      <c r="TC83" s="73"/>
      <c r="TD83" s="73"/>
      <c r="TE83" s="74"/>
      <c r="TF83" s="76"/>
      <c r="TG83" s="76"/>
      <c r="TH83" s="76"/>
      <c r="TI83" s="73"/>
      <c r="TJ83" s="76"/>
      <c r="TK83" s="76"/>
      <c r="TL83" s="76"/>
      <c r="TM83" s="73"/>
      <c r="TN83" s="76"/>
      <c r="TO83" s="76"/>
      <c r="TP83" s="76"/>
      <c r="TQ83" s="73"/>
      <c r="TR83" s="76"/>
      <c r="TS83" s="76"/>
      <c r="TT83" s="76"/>
      <c r="TU83" s="73"/>
      <c r="TV83" s="76"/>
      <c r="TW83" s="76"/>
      <c r="TX83" s="76"/>
      <c r="TY83" s="73"/>
      <c r="TZ83" s="73"/>
      <c r="UA83" s="74"/>
      <c r="UB83" s="76"/>
      <c r="UC83" s="76"/>
      <c r="UD83" s="76"/>
      <c r="UE83" s="73"/>
      <c r="UF83" s="76"/>
      <c r="UG83" s="76"/>
      <c r="UH83" s="76"/>
      <c r="UI83" s="73"/>
      <c r="UJ83" s="76"/>
      <c r="UK83" s="76"/>
      <c r="UL83" s="76"/>
      <c r="UM83" s="73"/>
      <c r="UN83" s="76"/>
      <c r="UO83" s="76"/>
      <c r="UP83" s="76"/>
      <c r="UQ83" s="73"/>
      <c r="UR83" s="76"/>
      <c r="US83" s="76"/>
      <c r="UT83" s="76"/>
      <c r="UU83" s="73"/>
      <c r="UV83" s="73"/>
      <c r="UW83" s="74"/>
      <c r="UX83" s="76"/>
      <c r="UY83" s="76"/>
      <c r="UZ83" s="76"/>
      <c r="VA83" s="73"/>
      <c r="VB83" s="76"/>
      <c r="VC83" s="76"/>
      <c r="VD83" s="76"/>
      <c r="VE83" s="73"/>
      <c r="VF83" s="76"/>
      <c r="VG83" s="76"/>
      <c r="VH83" s="76"/>
      <c r="VI83" s="73"/>
      <c r="VJ83" s="76"/>
      <c r="VK83" s="76"/>
      <c r="VL83" s="76"/>
      <c r="VM83" s="73"/>
      <c r="VN83" s="76"/>
      <c r="VO83" s="76"/>
      <c r="VP83" s="76"/>
      <c r="VQ83" s="73"/>
      <c r="VR83" s="73"/>
      <c r="VS83" s="74"/>
      <c r="VT83" s="76"/>
      <c r="VU83" s="76"/>
      <c r="VV83" s="76"/>
      <c r="VW83" s="73"/>
      <c r="VX83" s="76"/>
      <c r="VY83" s="76"/>
      <c r="VZ83" s="76"/>
      <c r="WA83" s="73"/>
      <c r="WB83" s="76"/>
      <c r="WC83" s="76"/>
      <c r="WD83" s="76"/>
      <c r="WE83" s="73"/>
      <c r="WF83" s="76"/>
      <c r="WG83" s="76"/>
      <c r="WH83" s="76"/>
      <c r="WI83" s="73"/>
      <c r="WJ83" s="76"/>
      <c r="WK83" s="76"/>
      <c r="WL83" s="76"/>
      <c r="WM83" s="73"/>
      <c r="WN83" s="73"/>
      <c r="WO83" s="74"/>
      <c r="WP83" s="76"/>
      <c r="WQ83" s="76"/>
      <c r="WR83" s="76"/>
      <c r="WS83" s="73"/>
      <c r="WT83" s="76"/>
      <c r="WU83" s="76"/>
      <c r="WV83" s="76"/>
      <c r="WW83" s="73"/>
      <c r="WX83" s="76"/>
      <c r="WY83" s="76"/>
      <c r="WZ83" s="76"/>
      <c r="XA83" s="73"/>
      <c r="XB83" s="76"/>
      <c r="XC83" s="76"/>
      <c r="XD83" s="76"/>
      <c r="XE83" s="73"/>
      <c r="XF83" s="76"/>
      <c r="XG83" s="76"/>
      <c r="XH83" s="76"/>
      <c r="XI83" s="73"/>
      <c r="XJ83" s="73"/>
      <c r="XK83" s="74"/>
      <c r="XL83" s="76"/>
      <c r="XM83" s="76"/>
      <c r="XN83" s="76"/>
      <c r="XO83" s="73"/>
      <c r="XP83" s="76"/>
      <c r="XQ83" s="76"/>
      <c r="XR83" s="76"/>
      <c r="XS83" s="73"/>
      <c r="XT83" s="76"/>
      <c r="XU83" s="76"/>
      <c r="XV83" s="76"/>
      <c r="XW83" s="73"/>
      <c r="XX83" s="76"/>
      <c r="XY83" s="76"/>
      <c r="XZ83" s="76"/>
      <c r="YA83" s="73"/>
      <c r="YB83" s="76"/>
      <c r="YC83" s="76"/>
      <c r="YD83" s="76"/>
      <c r="YE83" s="73"/>
      <c r="YF83" s="73"/>
      <c r="YG83" s="74"/>
      <c r="YH83" s="76"/>
      <c r="YI83" s="76"/>
      <c r="YJ83" s="76"/>
      <c r="YK83" s="73"/>
      <c r="YL83" s="76"/>
      <c r="YM83" s="76"/>
      <c r="YN83" s="76"/>
      <c r="YO83" s="73"/>
      <c r="YP83" s="76"/>
      <c r="YQ83" s="76"/>
      <c r="YR83" s="76"/>
      <c r="YS83" s="73"/>
      <c r="YT83" s="76"/>
      <c r="YU83" s="76"/>
      <c r="YV83" s="76"/>
      <c r="YW83" s="73"/>
      <c r="YX83" s="76"/>
      <c r="YY83" s="76"/>
      <c r="YZ83" s="76"/>
      <c r="ZA83" s="73"/>
      <c r="ZB83" s="73"/>
      <c r="ZC83" s="74"/>
      <c r="ZD83" s="76"/>
      <c r="ZE83" s="76"/>
      <c r="ZF83" s="76"/>
      <c r="ZG83" s="73"/>
      <c r="ZH83" s="76"/>
      <c r="ZI83" s="76"/>
      <c r="ZJ83" s="76"/>
      <c r="ZK83" s="73"/>
      <c r="ZL83" s="76"/>
      <c r="ZM83" s="76"/>
      <c r="ZN83" s="76"/>
      <c r="ZO83" s="73"/>
      <c r="ZP83" s="76"/>
      <c r="ZQ83" s="76"/>
      <c r="ZR83" s="76"/>
      <c r="ZS83" s="73"/>
      <c r="ZT83" s="76"/>
      <c r="ZU83" s="76"/>
      <c r="ZV83" s="76"/>
      <c r="ZW83" s="73"/>
      <c r="ZX83" s="73"/>
      <c r="ZY83" s="74"/>
      <c r="ZZ83" s="76"/>
      <c r="AAA83" s="76"/>
      <c r="AAB83" s="76"/>
      <c r="AAC83" s="73"/>
      <c r="AAD83" s="76"/>
      <c r="AAE83" s="76"/>
      <c r="AAF83" s="76"/>
      <c r="AAG83" s="73"/>
      <c r="AAH83" s="76"/>
      <c r="AAI83" s="76"/>
      <c r="AAJ83" s="76"/>
      <c r="AAK83" s="73"/>
      <c r="AAL83" s="76"/>
      <c r="AAM83" s="76"/>
      <c r="AAN83" s="76"/>
      <c r="AAO83" s="73"/>
      <c r="AAP83" s="76"/>
      <c r="AAQ83" s="76"/>
      <c r="AAR83" s="76"/>
      <c r="AAS83" s="73"/>
      <c r="AAT83" s="73"/>
      <c r="AAU83" s="74"/>
      <c r="AAV83" s="76"/>
      <c r="AAW83" s="76"/>
      <c r="AAX83" s="76"/>
      <c r="AAY83" s="73"/>
      <c r="AAZ83" s="76"/>
      <c r="ABA83" s="76"/>
      <c r="ABB83" s="76"/>
      <c r="ABC83" s="73"/>
      <c r="ABD83" s="76"/>
      <c r="ABE83" s="76"/>
      <c r="ABF83" s="76"/>
      <c r="ABG83" s="73"/>
      <c r="ABH83" s="76"/>
      <c r="ABI83" s="76"/>
      <c r="ABJ83" s="76"/>
      <c r="ABK83" s="73"/>
      <c r="ABL83" s="76"/>
      <c r="ABM83" s="76"/>
      <c r="ABN83" s="76"/>
      <c r="ABO83" s="73"/>
      <c r="ABP83" s="73"/>
      <c r="ABQ83" s="74"/>
      <c r="ABR83" s="76"/>
      <c r="ABS83" s="76"/>
      <c r="ABT83" s="76"/>
      <c r="ABU83" s="73"/>
      <c r="ABV83" s="76"/>
      <c r="ABW83" s="76"/>
      <c r="ABX83" s="76"/>
      <c r="ABY83" s="73"/>
      <c r="ABZ83" s="76"/>
      <c r="ACA83" s="76"/>
      <c r="ACB83" s="76"/>
      <c r="ACC83" s="73"/>
      <c r="ACD83" s="76"/>
      <c r="ACE83" s="76"/>
      <c r="ACF83" s="76"/>
      <c r="ACG83" s="73"/>
      <c r="ACH83" s="76"/>
      <c r="ACI83" s="76"/>
      <c r="ACJ83" s="76"/>
      <c r="ACK83" s="73"/>
      <c r="ACL83" s="73"/>
      <c r="ACM83" s="74"/>
      <c r="ACN83" s="76"/>
      <c r="ACO83" s="76"/>
      <c r="ACP83" s="76"/>
      <c r="ACQ83" s="73"/>
      <c r="ACR83" s="76"/>
      <c r="ACS83" s="76"/>
      <c r="ACT83" s="76"/>
      <c r="ACU83" s="73"/>
      <c r="ACV83" s="76"/>
      <c r="ACW83" s="76"/>
      <c r="ACX83" s="76"/>
      <c r="ACY83" s="73"/>
      <c r="ACZ83" s="76"/>
      <c r="ADA83" s="76"/>
      <c r="ADB83" s="76"/>
      <c r="ADC83" s="73"/>
      <c r="ADD83" s="76"/>
      <c r="ADE83" s="76"/>
      <c r="ADF83" s="76"/>
      <c r="ADG83" s="73"/>
      <c r="ADH83" s="73"/>
      <c r="ADI83" s="74"/>
      <c r="ADJ83" s="76"/>
      <c r="ADK83" s="76"/>
      <c r="ADL83" s="76"/>
      <c r="ADM83" s="73"/>
      <c r="ADN83" s="76"/>
      <c r="ADO83" s="76"/>
      <c r="ADP83" s="76"/>
      <c r="ADQ83" s="73"/>
      <c r="ADR83" s="76"/>
      <c r="ADS83" s="76"/>
      <c r="ADT83" s="76"/>
      <c r="ADU83" s="73"/>
      <c r="ADV83" s="76"/>
      <c r="ADW83" s="76"/>
      <c r="ADX83" s="76"/>
      <c r="ADY83" s="73"/>
      <c r="ADZ83" s="76"/>
      <c r="AEA83" s="76"/>
      <c r="AEB83" s="76"/>
      <c r="AEC83" s="73"/>
      <c r="AED83" s="73"/>
      <c r="AEE83" s="74"/>
      <c r="AEF83" s="76"/>
      <c r="AEG83" s="76"/>
      <c r="AEH83" s="76"/>
      <c r="AEI83" s="73"/>
      <c r="AEJ83" s="76"/>
      <c r="AEK83" s="76"/>
      <c r="AEL83" s="76"/>
      <c r="AEM83" s="73"/>
      <c r="AEN83" s="76"/>
      <c r="AEO83" s="76"/>
      <c r="AEP83" s="76"/>
      <c r="AEQ83" s="73"/>
      <c r="AER83" s="76"/>
      <c r="AES83" s="76"/>
      <c r="AET83" s="76"/>
      <c r="AEU83" s="73"/>
      <c r="AEV83" s="76"/>
      <c r="AEW83" s="76"/>
      <c r="AEX83" s="76"/>
      <c r="AEY83" s="73"/>
      <c r="AEZ83" s="73"/>
      <c r="AFA83" s="74"/>
      <c r="AFB83" s="76"/>
      <c r="AFC83" s="76"/>
      <c r="AFD83" s="76"/>
      <c r="AFE83" s="73"/>
      <c r="AFF83" s="76"/>
      <c r="AFG83" s="76"/>
      <c r="AFH83" s="76"/>
      <c r="AFI83" s="73"/>
      <c r="AFJ83" s="76"/>
      <c r="AFK83" s="76"/>
      <c r="AFL83" s="76"/>
      <c r="AFM83" s="73"/>
      <c r="AFN83" s="76"/>
      <c r="AFO83" s="76"/>
      <c r="AFP83" s="76"/>
      <c r="AFQ83" s="73"/>
      <c r="AFR83" s="76"/>
      <c r="AFS83" s="76"/>
      <c r="AFT83" s="76"/>
      <c r="AFU83" s="73"/>
      <c r="AFV83" s="73"/>
      <c r="AFW83" s="74"/>
      <c r="AFX83" s="76"/>
      <c r="AFY83" s="76"/>
      <c r="AFZ83" s="76"/>
      <c r="AGA83" s="73"/>
      <c r="AGB83" s="76"/>
      <c r="AGC83" s="76"/>
      <c r="AGD83" s="76"/>
      <c r="AGE83" s="73"/>
      <c r="AGF83" s="76"/>
      <c r="AGG83" s="76"/>
      <c r="AGH83" s="76"/>
      <c r="AGI83" s="73"/>
      <c r="AGJ83" s="76"/>
      <c r="AGK83" s="76"/>
      <c r="AGL83" s="76"/>
      <c r="AGM83" s="73"/>
      <c r="AGN83" s="76"/>
      <c r="AGO83" s="76"/>
      <c r="AGP83" s="76"/>
      <c r="AGQ83" s="73"/>
      <c r="AGR83" s="73"/>
      <c r="AGS83" s="74"/>
      <c r="AGT83" s="76"/>
      <c r="AGU83" s="76"/>
      <c r="AGV83" s="76"/>
      <c r="AGW83" s="73"/>
      <c r="AGX83" s="76"/>
      <c r="AGY83" s="76"/>
      <c r="AGZ83" s="76"/>
      <c r="AHA83" s="73"/>
      <c r="AHB83" s="76"/>
      <c r="AHC83" s="76"/>
      <c r="AHD83" s="76"/>
      <c r="AHE83" s="73"/>
      <c r="AHF83" s="76"/>
      <c r="AHG83" s="76"/>
      <c r="AHH83" s="76"/>
      <c r="AHI83" s="73"/>
      <c r="AHJ83" s="76"/>
      <c r="AHK83" s="76"/>
      <c r="AHL83" s="76"/>
      <c r="AHM83" s="73"/>
      <c r="AHN83" s="73"/>
      <c r="AHO83" s="74"/>
      <c r="AHP83" s="76"/>
      <c r="AHQ83" s="76"/>
      <c r="AHR83" s="76"/>
      <c r="AHS83" s="73"/>
      <c r="AHT83" s="76"/>
      <c r="AHU83" s="76"/>
      <c r="AHV83" s="76"/>
      <c r="AHW83" s="73"/>
      <c r="AHX83" s="76"/>
      <c r="AHY83" s="76"/>
      <c r="AHZ83" s="76"/>
      <c r="AIA83" s="73"/>
      <c r="AIB83" s="76"/>
      <c r="AIC83" s="76"/>
      <c r="AID83" s="76"/>
      <c r="AIE83" s="73"/>
      <c r="AIF83" s="76"/>
      <c r="AIG83" s="76"/>
      <c r="AIH83" s="76"/>
      <c r="AII83" s="73"/>
      <c r="AIJ83" s="73"/>
      <c r="AIK83" s="74"/>
      <c r="AIL83" s="76"/>
      <c r="AIM83" s="76"/>
      <c r="AIN83" s="76"/>
      <c r="AIO83" s="73"/>
      <c r="AIP83" s="76"/>
      <c r="AIQ83" s="76"/>
      <c r="AIR83" s="76"/>
      <c r="AIS83" s="73"/>
      <c r="AIT83" s="76"/>
      <c r="AIU83" s="76"/>
      <c r="AIV83" s="76"/>
      <c r="AIW83" s="73"/>
      <c r="AIX83" s="76"/>
      <c r="AIY83" s="76"/>
      <c r="AIZ83" s="76"/>
      <c r="AJA83" s="73"/>
      <c r="AJB83" s="76"/>
      <c r="AJC83" s="76"/>
      <c r="AJD83" s="76"/>
      <c r="AJE83" s="73"/>
      <c r="AJF83" s="73"/>
      <c r="AJG83" s="74"/>
      <c r="AJH83" s="76"/>
      <c r="AJI83" s="76"/>
      <c r="AJJ83" s="76"/>
      <c r="AJK83" s="73"/>
      <c r="AJL83" s="76"/>
      <c r="AJM83" s="76"/>
      <c r="AJN83" s="76"/>
      <c r="AJO83" s="73"/>
      <c r="AJP83" s="76"/>
      <c r="AJQ83" s="76"/>
      <c r="AJR83" s="76"/>
      <c r="AJS83" s="73"/>
      <c r="AJT83" s="76"/>
      <c r="AJU83" s="76"/>
      <c r="AJV83" s="76"/>
      <c r="AJW83" s="73"/>
      <c r="AJX83" s="76"/>
      <c r="AJY83" s="76"/>
      <c r="AJZ83" s="76"/>
      <c r="AKA83" s="73"/>
      <c r="AKB83" s="73"/>
      <c r="AKC83" s="74"/>
      <c r="AKD83" s="76"/>
      <c r="AKE83" s="76"/>
      <c r="AKF83" s="76"/>
      <c r="AKG83" s="73"/>
      <c r="AKH83" s="76"/>
      <c r="AKI83" s="76"/>
      <c r="AKJ83" s="76"/>
      <c r="AKK83" s="73"/>
      <c r="AKL83" s="76"/>
      <c r="AKM83" s="76"/>
      <c r="AKN83" s="76"/>
      <c r="AKO83" s="73"/>
      <c r="AKP83" s="76"/>
      <c r="AKQ83" s="76"/>
      <c r="AKR83" s="76"/>
      <c r="AKS83" s="73"/>
      <c r="AKT83" s="76"/>
      <c r="AKU83" s="76"/>
      <c r="AKV83" s="76"/>
      <c r="AKW83" s="73"/>
      <c r="AKX83" s="73"/>
      <c r="AKY83" s="74"/>
      <c r="AKZ83" s="76"/>
      <c r="ALA83" s="76"/>
      <c r="ALB83" s="76"/>
      <c r="ALC83" s="73"/>
      <c r="ALD83" s="76"/>
      <c r="ALE83" s="76"/>
      <c r="ALF83" s="76"/>
      <c r="ALG83" s="73"/>
      <c r="ALH83" s="76"/>
      <c r="ALI83" s="76"/>
      <c r="ALJ83" s="76"/>
      <c r="ALK83" s="73"/>
      <c r="ALL83" s="76"/>
      <c r="ALM83" s="76"/>
      <c r="ALN83" s="76"/>
      <c r="ALO83" s="73"/>
      <c r="ALP83" s="76"/>
      <c r="ALQ83" s="76"/>
      <c r="ALR83" s="76"/>
      <c r="ALS83" s="73"/>
      <c r="ALT83" s="73"/>
      <c r="ALU83" s="74"/>
      <c r="ALV83" s="76"/>
      <c r="ALW83" s="76"/>
      <c r="ALX83" s="76"/>
      <c r="ALY83" s="73"/>
      <c r="ALZ83" s="76"/>
      <c r="AMA83" s="76"/>
      <c r="AMB83" s="76"/>
      <c r="AMC83" s="73"/>
      <c r="AMD83" s="76"/>
      <c r="AME83" s="76"/>
      <c r="AMF83" s="76"/>
      <c r="AMG83" s="73"/>
      <c r="AMH83" s="76"/>
      <c r="AMI83" s="76"/>
      <c r="AMJ83" s="76"/>
      <c r="AMK83" s="73"/>
      <c r="AML83" s="76"/>
      <c r="AMM83" s="76"/>
      <c r="AMN83" s="76"/>
      <c r="AMO83" s="73"/>
      <c r="AMP83" s="73"/>
      <c r="AMQ83" s="74"/>
      <c r="AMR83" s="76"/>
      <c r="AMS83" s="76"/>
      <c r="AMT83" s="76"/>
      <c r="AMU83" s="73"/>
      <c r="AMV83" s="76"/>
      <c r="AMW83" s="76"/>
      <c r="AMX83" s="76"/>
      <c r="AMY83" s="73"/>
      <c r="AMZ83" s="76"/>
      <c r="ANA83" s="76"/>
      <c r="ANB83" s="76"/>
      <c r="ANC83" s="73"/>
      <c r="AND83" s="76"/>
      <c r="ANE83" s="76"/>
      <c r="ANF83" s="76"/>
      <c r="ANG83" s="73"/>
      <c r="ANH83" s="76"/>
      <c r="ANI83" s="76"/>
      <c r="ANJ83" s="76"/>
      <c r="ANK83" s="73"/>
      <c r="ANL83" s="73"/>
      <c r="ANM83" s="74"/>
      <c r="ANN83" s="76"/>
      <c r="ANO83" s="76"/>
      <c r="ANP83" s="76"/>
      <c r="ANQ83" s="73"/>
      <c r="ANR83" s="76"/>
      <c r="ANS83" s="76"/>
      <c r="ANT83" s="76"/>
      <c r="ANU83" s="73"/>
      <c r="ANV83" s="76"/>
      <c r="ANW83" s="76"/>
      <c r="ANX83" s="76"/>
      <c r="ANY83" s="73"/>
      <c r="ANZ83" s="76"/>
      <c r="AOA83" s="76"/>
      <c r="AOB83" s="76"/>
      <c r="AOC83" s="73"/>
      <c r="AOD83" s="76"/>
      <c r="AOE83" s="76"/>
      <c r="AOF83" s="76"/>
      <c r="AOG83" s="73"/>
      <c r="AOH83" s="73"/>
      <c r="AOI83" s="74"/>
      <c r="AOJ83" s="76"/>
      <c r="AOK83" s="76"/>
      <c r="AOL83" s="76"/>
      <c r="AOM83" s="73"/>
      <c r="AON83" s="76"/>
      <c r="AOO83" s="76"/>
      <c r="AOP83" s="76"/>
      <c r="AOQ83" s="73"/>
      <c r="AOR83" s="76"/>
      <c r="AOS83" s="76"/>
      <c r="AOT83" s="76"/>
      <c r="AOU83" s="73"/>
      <c r="AOV83" s="76"/>
      <c r="AOW83" s="76"/>
      <c r="AOX83" s="76"/>
      <c r="AOY83" s="73"/>
      <c r="AOZ83" s="76"/>
      <c r="APA83" s="76"/>
      <c r="APB83" s="76"/>
      <c r="APC83" s="73"/>
      <c r="APD83" s="73"/>
      <c r="APE83" s="74"/>
      <c r="APF83" s="76"/>
      <c r="APG83" s="76"/>
      <c r="APH83" s="76"/>
      <c r="API83" s="73"/>
      <c r="APJ83" s="76"/>
      <c r="APK83" s="76"/>
      <c r="APL83" s="76"/>
      <c r="APM83" s="73"/>
      <c r="APN83" s="76"/>
      <c r="APO83" s="76"/>
      <c r="APP83" s="76"/>
      <c r="APQ83" s="73"/>
      <c r="APR83" s="76"/>
      <c r="APS83" s="76"/>
      <c r="APT83" s="76"/>
      <c r="APU83" s="73"/>
      <c r="APV83" s="76"/>
      <c r="APW83" s="76"/>
      <c r="APX83" s="76"/>
      <c r="APY83" s="73"/>
      <c r="APZ83" s="73"/>
      <c r="AQA83" s="74"/>
      <c r="AQB83" s="76"/>
      <c r="AQC83" s="76"/>
      <c r="AQD83" s="76"/>
      <c r="AQE83" s="73"/>
      <c r="AQF83" s="76"/>
      <c r="AQG83" s="76"/>
      <c r="AQH83" s="76"/>
      <c r="AQI83" s="73"/>
      <c r="AQJ83" s="76"/>
      <c r="AQK83" s="76"/>
      <c r="AQL83" s="76"/>
      <c r="AQM83" s="73"/>
      <c r="AQN83" s="76"/>
      <c r="AQO83" s="76"/>
      <c r="AQP83" s="76"/>
      <c r="AQQ83" s="73"/>
      <c r="AQR83" s="76"/>
      <c r="AQS83" s="76"/>
      <c r="AQT83" s="76"/>
      <c r="AQU83" s="73"/>
      <c r="AQV83" s="73"/>
      <c r="AQW83" s="74"/>
      <c r="AQX83" s="76"/>
      <c r="AQY83" s="76"/>
      <c r="AQZ83" s="76"/>
      <c r="ARA83" s="73"/>
      <c r="ARB83" s="76"/>
      <c r="ARC83" s="76"/>
      <c r="ARD83" s="76"/>
      <c r="ARE83" s="73"/>
      <c r="ARF83" s="76"/>
      <c r="ARG83" s="76"/>
      <c r="ARH83" s="76"/>
      <c r="ARI83" s="73"/>
      <c r="ARJ83" s="76"/>
      <c r="ARK83" s="76"/>
      <c r="ARL83" s="76"/>
      <c r="ARM83" s="73"/>
      <c r="ARN83" s="76"/>
      <c r="ARO83" s="76"/>
      <c r="ARP83" s="76"/>
      <c r="ARQ83" s="73"/>
      <c r="ARR83" s="73"/>
      <c r="ARS83" s="74"/>
      <c r="ART83" s="76"/>
      <c r="ARU83" s="76"/>
      <c r="ARV83" s="76"/>
      <c r="ARW83" s="73"/>
      <c r="ARX83" s="76"/>
      <c r="ARY83" s="76"/>
      <c r="ARZ83" s="76"/>
      <c r="ASA83" s="73"/>
      <c r="ASB83" s="76"/>
      <c r="ASC83" s="76"/>
      <c r="ASD83" s="76"/>
      <c r="ASE83" s="73"/>
      <c r="ASF83" s="76"/>
      <c r="ASG83" s="76"/>
      <c r="ASH83" s="76"/>
      <c r="ASI83" s="73"/>
      <c r="ASJ83" s="76"/>
      <c r="ASK83" s="76"/>
      <c r="ASL83" s="76"/>
      <c r="ASM83" s="73"/>
      <c r="ASN83" s="73"/>
      <c r="ASO83" s="74"/>
      <c r="ASP83" s="76"/>
      <c r="ASQ83" s="76"/>
      <c r="ASR83" s="76"/>
      <c r="ASS83" s="73"/>
      <c r="AST83" s="76"/>
      <c r="ASU83" s="76"/>
      <c r="ASV83" s="76"/>
      <c r="ASW83" s="73"/>
      <c r="ASX83" s="76"/>
      <c r="ASY83" s="76"/>
      <c r="ASZ83" s="76"/>
      <c r="ATA83" s="73"/>
      <c r="ATB83" s="76"/>
      <c r="ATC83" s="76"/>
      <c r="ATD83" s="76"/>
      <c r="ATE83" s="73"/>
      <c r="ATF83" s="76"/>
      <c r="ATG83" s="76"/>
      <c r="ATH83" s="76"/>
      <c r="ATI83" s="73"/>
      <c r="ATJ83" s="73"/>
      <c r="ATK83" s="74"/>
      <c r="ATL83" s="76"/>
      <c r="ATM83" s="76"/>
      <c r="ATN83" s="76"/>
      <c r="ATO83" s="73"/>
      <c r="ATP83" s="76"/>
      <c r="ATQ83" s="76"/>
      <c r="ATR83" s="76"/>
      <c r="ATS83" s="73"/>
      <c r="ATT83" s="76"/>
      <c r="ATU83" s="76"/>
      <c r="ATV83" s="76"/>
      <c r="ATW83" s="73"/>
      <c r="ATX83" s="76"/>
      <c r="ATY83" s="76"/>
      <c r="ATZ83" s="76"/>
      <c r="AUA83" s="73"/>
      <c r="AUB83" s="76"/>
      <c r="AUC83" s="76"/>
      <c r="AUD83" s="76"/>
      <c r="AUE83" s="73"/>
      <c r="AUF83" s="73"/>
      <c r="AUG83" s="74"/>
      <c r="AUH83" s="76"/>
      <c r="AUI83" s="76"/>
      <c r="AUJ83" s="76"/>
      <c r="AUK83" s="73"/>
      <c r="AUL83" s="76"/>
      <c r="AUM83" s="76"/>
      <c r="AUN83" s="76"/>
      <c r="AUO83" s="73"/>
      <c r="AUP83" s="76"/>
      <c r="AUQ83" s="76"/>
      <c r="AUR83" s="76"/>
      <c r="AUS83" s="73"/>
      <c r="AUT83" s="76"/>
      <c r="AUU83" s="76"/>
      <c r="AUV83" s="76"/>
      <c r="AUW83" s="73"/>
      <c r="AUX83" s="76"/>
      <c r="AUY83" s="76"/>
      <c r="AUZ83" s="76"/>
      <c r="AVA83" s="73"/>
      <c r="AVB83" s="73"/>
      <c r="AVC83" s="74"/>
      <c r="AVD83" s="76"/>
      <c r="AVE83" s="76"/>
      <c r="AVF83" s="76"/>
      <c r="AVG83" s="73"/>
      <c r="AVH83" s="76"/>
      <c r="AVI83" s="76"/>
      <c r="AVJ83" s="76"/>
      <c r="AVK83" s="73"/>
      <c r="AVL83" s="76"/>
      <c r="AVM83" s="76"/>
      <c r="AVN83" s="76"/>
      <c r="AVO83" s="73"/>
      <c r="AVP83" s="76"/>
      <c r="AVQ83" s="76"/>
      <c r="AVR83" s="76"/>
      <c r="AVS83" s="73"/>
      <c r="AVT83" s="76"/>
      <c r="AVU83" s="76"/>
      <c r="AVV83" s="76"/>
      <c r="AVW83" s="73"/>
      <c r="AVX83" s="73"/>
      <c r="AVY83" s="74"/>
      <c r="AVZ83" s="76"/>
      <c r="AWA83" s="76"/>
      <c r="AWB83" s="76"/>
      <c r="AWC83" s="73"/>
      <c r="AWD83" s="76"/>
      <c r="AWE83" s="76"/>
      <c r="AWF83" s="76"/>
      <c r="AWG83" s="73"/>
      <c r="AWH83" s="76"/>
      <c r="AWI83" s="76"/>
      <c r="AWJ83" s="76"/>
      <c r="AWK83" s="73"/>
      <c r="AWL83" s="76"/>
      <c r="AWM83" s="76"/>
      <c r="AWN83" s="76"/>
      <c r="AWO83" s="73"/>
      <c r="AWP83" s="76"/>
      <c r="AWQ83" s="76"/>
      <c r="AWR83" s="76"/>
      <c r="AWS83" s="73"/>
      <c r="AWT83" s="73"/>
      <c r="AWU83" s="74"/>
      <c r="AWV83" s="76"/>
      <c r="AWW83" s="76"/>
      <c r="AWX83" s="76"/>
      <c r="AWY83" s="73"/>
      <c r="AWZ83" s="76"/>
      <c r="AXA83" s="76"/>
      <c r="AXB83" s="76"/>
      <c r="AXC83" s="73"/>
      <c r="AXD83" s="76"/>
      <c r="AXE83" s="76"/>
      <c r="AXF83" s="76"/>
      <c r="AXG83" s="73"/>
      <c r="AXH83" s="76"/>
      <c r="AXI83" s="76"/>
      <c r="AXJ83" s="76"/>
      <c r="AXK83" s="73"/>
      <c r="AXL83" s="76"/>
      <c r="AXM83" s="76"/>
      <c r="AXN83" s="76"/>
      <c r="AXO83" s="73"/>
      <c r="AXP83" s="73"/>
      <c r="AXQ83" s="74"/>
      <c r="AXR83" s="76"/>
      <c r="AXS83" s="76"/>
      <c r="AXT83" s="76"/>
      <c r="AXU83" s="73"/>
      <c r="AXV83" s="76"/>
      <c r="AXW83" s="76"/>
      <c r="AXX83" s="76"/>
      <c r="AXY83" s="73"/>
      <c r="AXZ83" s="76"/>
      <c r="AYA83" s="76"/>
      <c r="AYB83" s="76"/>
      <c r="AYC83" s="73"/>
      <c r="AYD83" s="76"/>
      <c r="AYE83" s="76"/>
      <c r="AYF83" s="76"/>
      <c r="AYG83" s="73"/>
      <c r="AYH83" s="76"/>
      <c r="AYI83" s="76"/>
      <c r="AYJ83" s="76"/>
      <c r="AYK83" s="73"/>
      <c r="AYL83" s="73"/>
      <c r="AYM83" s="74"/>
      <c r="AYN83" s="76"/>
      <c r="AYO83" s="76"/>
      <c r="AYP83" s="76"/>
      <c r="AYQ83" s="73"/>
      <c r="AYR83" s="76"/>
      <c r="AYS83" s="76"/>
      <c r="AYT83" s="76"/>
      <c r="AYU83" s="73"/>
      <c r="AYV83" s="76"/>
      <c r="AYW83" s="76"/>
      <c r="AYX83" s="76"/>
      <c r="AYY83" s="73"/>
      <c r="AYZ83" s="76"/>
      <c r="AZA83" s="76"/>
      <c r="AZB83" s="76"/>
      <c r="AZC83" s="73"/>
      <c r="AZD83" s="76"/>
      <c r="AZE83" s="76"/>
      <c r="AZF83" s="76"/>
      <c r="AZG83" s="73"/>
      <c r="AZH83" s="73"/>
      <c r="AZI83" s="74"/>
      <c r="AZJ83" s="76"/>
      <c r="AZK83" s="76"/>
      <c r="AZL83" s="76"/>
      <c r="AZM83" s="73"/>
      <c r="AZN83" s="76"/>
      <c r="AZO83" s="76"/>
      <c r="AZP83" s="76"/>
      <c r="AZQ83" s="73"/>
      <c r="AZR83" s="76"/>
      <c r="AZS83" s="76"/>
      <c r="AZT83" s="76"/>
      <c r="AZU83" s="73"/>
      <c r="AZV83" s="76"/>
      <c r="AZW83" s="76"/>
      <c r="AZX83" s="76"/>
      <c r="AZY83" s="73"/>
      <c r="AZZ83" s="76"/>
      <c r="BAA83" s="76"/>
      <c r="BAB83" s="76"/>
      <c r="BAC83" s="73"/>
      <c r="BAD83" s="73"/>
      <c r="BAE83" s="74"/>
      <c r="BAF83" s="76"/>
      <c r="BAG83" s="76"/>
      <c r="BAH83" s="76"/>
      <c r="BAI83" s="73"/>
      <c r="BAJ83" s="76"/>
      <c r="BAK83" s="76"/>
      <c r="BAL83" s="76"/>
      <c r="BAM83" s="73"/>
      <c r="BAN83" s="76"/>
      <c r="BAO83" s="76"/>
      <c r="BAP83" s="76"/>
      <c r="BAQ83" s="73"/>
      <c r="BAR83" s="76"/>
      <c r="BAS83" s="76"/>
      <c r="BAT83" s="76"/>
      <c r="BAU83" s="73"/>
      <c r="BAV83" s="76"/>
      <c r="BAW83" s="76"/>
      <c r="BAX83" s="76"/>
      <c r="BAY83" s="73"/>
      <c r="BAZ83" s="73"/>
      <c r="BBA83" s="74"/>
      <c r="BBB83" s="76"/>
      <c r="BBC83" s="76"/>
      <c r="BBD83" s="76"/>
      <c r="BBE83" s="73"/>
      <c r="BBF83" s="76"/>
      <c r="BBG83" s="76"/>
      <c r="BBH83" s="76"/>
      <c r="BBI83" s="73"/>
      <c r="BBJ83" s="76"/>
      <c r="BBK83" s="76"/>
      <c r="BBL83" s="76"/>
      <c r="BBM83" s="73"/>
      <c r="BBN83" s="76"/>
      <c r="BBO83" s="76"/>
      <c r="BBP83" s="76"/>
      <c r="BBQ83" s="73"/>
      <c r="BBR83" s="76"/>
      <c r="BBS83" s="76"/>
      <c r="BBT83" s="76"/>
      <c r="BBU83" s="73"/>
      <c r="BBV83" s="73"/>
      <c r="BBW83" s="74"/>
      <c r="BBX83" s="76"/>
      <c r="BBY83" s="76"/>
      <c r="BBZ83" s="76"/>
      <c r="BCA83" s="73"/>
      <c r="BCB83" s="76"/>
      <c r="BCC83" s="76"/>
      <c r="BCD83" s="76"/>
      <c r="BCE83" s="73"/>
      <c r="BCF83" s="76"/>
      <c r="BCG83" s="76"/>
      <c r="BCH83" s="76"/>
      <c r="BCI83" s="73"/>
      <c r="BCJ83" s="76"/>
      <c r="BCK83" s="76"/>
      <c r="BCL83" s="76"/>
      <c r="BCM83" s="73"/>
      <c r="BCN83" s="76"/>
      <c r="BCO83" s="76"/>
      <c r="BCP83" s="76"/>
      <c r="BCQ83" s="73"/>
      <c r="BCR83" s="73"/>
      <c r="BCS83" s="74"/>
      <c r="BCT83" s="76"/>
      <c r="BCU83" s="76"/>
      <c r="BCV83" s="76"/>
      <c r="BCW83" s="73"/>
      <c r="BCX83" s="76"/>
      <c r="BCY83" s="76"/>
      <c r="BCZ83" s="76"/>
      <c r="BDA83" s="73"/>
      <c r="BDB83" s="76"/>
      <c r="BDC83" s="76"/>
      <c r="BDD83" s="76"/>
      <c r="BDE83" s="73"/>
      <c r="BDF83" s="76"/>
      <c r="BDG83" s="76"/>
      <c r="BDH83" s="76"/>
      <c r="BDI83" s="73"/>
      <c r="BDJ83" s="76"/>
      <c r="BDK83" s="76"/>
      <c r="BDL83" s="76"/>
      <c r="BDM83" s="73"/>
      <c r="BDN83" s="73"/>
      <c r="BDO83" s="74"/>
      <c r="BDP83" s="76"/>
      <c r="BDQ83" s="76"/>
      <c r="BDR83" s="76"/>
      <c r="BDS83" s="73"/>
      <c r="BDT83" s="76"/>
      <c r="BDU83" s="76"/>
      <c r="BDV83" s="76"/>
      <c r="BDW83" s="73"/>
      <c r="BDX83" s="76"/>
      <c r="BDY83" s="76"/>
      <c r="BDZ83" s="76"/>
      <c r="BEA83" s="73"/>
      <c r="BEB83" s="76"/>
      <c r="BEC83" s="76"/>
      <c r="BED83" s="76"/>
      <c r="BEE83" s="73"/>
      <c r="BEF83" s="76"/>
      <c r="BEG83" s="76"/>
      <c r="BEH83" s="76"/>
      <c r="BEI83" s="73"/>
      <c r="BEJ83" s="73"/>
      <c r="BEK83" s="74"/>
      <c r="BEL83" s="76"/>
      <c r="BEM83" s="76"/>
      <c r="BEN83" s="76"/>
      <c r="BEO83" s="73"/>
      <c r="BEP83" s="76"/>
      <c r="BEQ83" s="76"/>
      <c r="BER83" s="76"/>
      <c r="BES83" s="73"/>
      <c r="BET83" s="76"/>
      <c r="BEU83" s="76"/>
      <c r="BEV83" s="76"/>
      <c r="BEW83" s="73"/>
      <c r="BEX83" s="76"/>
      <c r="BEY83" s="76"/>
      <c r="BEZ83" s="76"/>
      <c r="BFA83" s="73"/>
      <c r="BFB83" s="76"/>
      <c r="BFC83" s="76"/>
      <c r="BFD83" s="76"/>
      <c r="BFE83" s="73"/>
      <c r="BFF83" s="73"/>
      <c r="BFG83" s="74"/>
      <c r="BFH83" s="76"/>
      <c r="BFI83" s="76"/>
      <c r="BFJ83" s="76"/>
      <c r="BFK83" s="73"/>
      <c r="BFL83" s="76"/>
      <c r="BFM83" s="76"/>
      <c r="BFN83" s="76"/>
      <c r="BFO83" s="73"/>
      <c r="BFP83" s="76"/>
      <c r="BFQ83" s="76"/>
      <c r="BFR83" s="76"/>
      <c r="BFS83" s="73"/>
      <c r="BFT83" s="76"/>
      <c r="BFU83" s="76"/>
      <c r="BFV83" s="76"/>
      <c r="BFW83" s="73"/>
      <c r="BFX83" s="76"/>
      <c r="BFY83" s="76"/>
      <c r="BFZ83" s="76"/>
      <c r="BGA83" s="73"/>
      <c r="BGB83" s="73"/>
      <c r="BGC83" s="74"/>
      <c r="BGD83" s="76"/>
      <c r="BGE83" s="76"/>
      <c r="BGF83" s="76"/>
      <c r="BGG83" s="73"/>
      <c r="BGH83" s="76"/>
      <c r="BGI83" s="76"/>
      <c r="BGJ83" s="76"/>
      <c r="BGK83" s="73"/>
      <c r="BGL83" s="76"/>
      <c r="BGM83" s="76"/>
      <c r="BGN83" s="76"/>
      <c r="BGO83" s="73"/>
      <c r="BGP83" s="76"/>
      <c r="BGQ83" s="76"/>
      <c r="BGR83" s="76"/>
      <c r="BGS83" s="73"/>
      <c r="BGT83" s="76"/>
      <c r="BGU83" s="76"/>
      <c r="BGV83" s="76"/>
      <c r="BGW83" s="73"/>
      <c r="BGX83" s="73"/>
      <c r="BGY83" s="74"/>
      <c r="BGZ83" s="76"/>
      <c r="BHA83" s="76"/>
      <c r="BHB83" s="76"/>
      <c r="BHC83" s="73"/>
      <c r="BHD83" s="76"/>
      <c r="BHE83" s="76"/>
      <c r="BHF83" s="76"/>
      <c r="BHG83" s="73"/>
      <c r="BHH83" s="76"/>
      <c r="BHI83" s="76"/>
      <c r="BHJ83" s="76"/>
      <c r="BHK83" s="73"/>
      <c r="BHL83" s="76"/>
      <c r="BHM83" s="76"/>
      <c r="BHN83" s="76"/>
      <c r="BHO83" s="73"/>
      <c r="BHP83" s="76"/>
      <c r="BHQ83" s="76"/>
      <c r="BHR83" s="76"/>
      <c r="BHS83" s="73"/>
      <c r="BHT83" s="73"/>
      <c r="BHU83" s="74"/>
      <c r="BHV83" s="76"/>
      <c r="BHW83" s="76"/>
      <c r="BHX83" s="76"/>
      <c r="BHY83" s="73"/>
      <c r="BHZ83" s="76"/>
      <c r="BIA83" s="76"/>
      <c r="BIB83" s="76"/>
      <c r="BIC83" s="73"/>
      <c r="BID83" s="76"/>
      <c r="BIE83" s="76"/>
      <c r="BIF83" s="76"/>
      <c r="BIG83" s="73"/>
      <c r="BIH83" s="76"/>
      <c r="BII83" s="76"/>
      <c r="BIJ83" s="76"/>
      <c r="BIK83" s="73"/>
      <c r="BIL83" s="76"/>
      <c r="BIM83" s="76"/>
      <c r="BIN83" s="76"/>
      <c r="BIO83" s="73"/>
      <c r="BIP83" s="73"/>
      <c r="BIQ83" s="74"/>
      <c r="BIR83" s="76"/>
      <c r="BIS83" s="76"/>
      <c r="BIT83" s="76"/>
      <c r="BIU83" s="73"/>
      <c r="BIV83" s="76"/>
      <c r="BIW83" s="76"/>
      <c r="BIX83" s="76"/>
      <c r="BIY83" s="73"/>
      <c r="BIZ83" s="76"/>
      <c r="BJA83" s="76"/>
      <c r="BJB83" s="76"/>
      <c r="BJC83" s="73"/>
      <c r="BJD83" s="76"/>
      <c r="BJE83" s="76"/>
      <c r="BJF83" s="76"/>
      <c r="BJG83" s="73"/>
      <c r="BJH83" s="76"/>
      <c r="BJI83" s="76"/>
      <c r="BJJ83" s="76"/>
      <c r="BJK83" s="73"/>
      <c r="BJL83" s="73"/>
      <c r="BJM83" s="74"/>
      <c r="BJN83" s="76"/>
      <c r="BJO83" s="76"/>
      <c r="BJP83" s="76"/>
      <c r="BJQ83" s="73"/>
      <c r="BJR83" s="76"/>
      <c r="BJS83" s="76"/>
      <c r="BJT83" s="76"/>
      <c r="BJU83" s="73"/>
      <c r="BJV83" s="76"/>
      <c r="BJW83" s="76"/>
      <c r="BJX83" s="76"/>
      <c r="BJY83" s="73"/>
      <c r="BJZ83" s="76"/>
      <c r="BKA83" s="76"/>
      <c r="BKB83" s="76"/>
      <c r="BKC83" s="73"/>
      <c r="BKD83" s="76"/>
      <c r="BKE83" s="76"/>
      <c r="BKF83" s="76"/>
      <c r="BKG83" s="73"/>
      <c r="BKH83" s="73"/>
      <c r="BKI83" s="74"/>
      <c r="BKJ83" s="76"/>
      <c r="BKK83" s="76"/>
      <c r="BKL83" s="76"/>
      <c r="BKM83" s="73"/>
      <c r="BKN83" s="76"/>
      <c r="BKO83" s="76"/>
      <c r="BKP83" s="76"/>
      <c r="BKQ83" s="73"/>
      <c r="BKR83" s="76"/>
      <c r="BKS83" s="76"/>
      <c r="BKT83" s="76"/>
      <c r="BKU83" s="73"/>
      <c r="BKV83" s="76"/>
      <c r="BKW83" s="76"/>
      <c r="BKX83" s="76"/>
      <c r="BKY83" s="73"/>
      <c r="BKZ83" s="76"/>
      <c r="BLA83" s="76"/>
      <c r="BLB83" s="76"/>
      <c r="BLC83" s="73"/>
      <c r="BLD83" s="73"/>
      <c r="BLE83" s="74"/>
      <c r="BLF83" s="76"/>
      <c r="BLG83" s="76"/>
      <c r="BLH83" s="76"/>
      <c r="BLI83" s="73"/>
      <c r="BLJ83" s="76"/>
      <c r="BLK83" s="76"/>
      <c r="BLL83" s="76"/>
      <c r="BLM83" s="73"/>
      <c r="BLN83" s="76"/>
      <c r="BLO83" s="76"/>
      <c r="BLP83" s="76"/>
      <c r="BLQ83" s="73"/>
      <c r="BLR83" s="76"/>
      <c r="BLS83" s="76"/>
      <c r="BLT83" s="76"/>
      <c r="BLU83" s="73"/>
      <c r="BLV83" s="76"/>
      <c r="BLW83" s="76"/>
      <c r="BLX83" s="76"/>
      <c r="BLY83" s="73"/>
      <c r="BLZ83" s="73"/>
      <c r="BMA83" s="74"/>
      <c r="BMB83" s="76"/>
      <c r="BMC83" s="76"/>
      <c r="BMD83" s="76"/>
      <c r="BME83" s="73"/>
      <c r="BMF83" s="76"/>
      <c r="BMG83" s="76"/>
      <c r="BMH83" s="76"/>
      <c r="BMI83" s="73"/>
      <c r="BMJ83" s="76"/>
      <c r="BMK83" s="76"/>
      <c r="BML83" s="76"/>
      <c r="BMM83" s="73"/>
      <c r="BMN83" s="76"/>
      <c r="BMO83" s="76"/>
      <c r="BMP83" s="76"/>
      <c r="BMQ83" s="73"/>
      <c r="BMR83" s="76"/>
      <c r="BMS83" s="76"/>
      <c r="BMT83" s="76"/>
      <c r="BMU83" s="73"/>
      <c r="BMV83" s="73"/>
      <c r="BMW83" s="74"/>
      <c r="BMX83" s="76"/>
      <c r="BMY83" s="76"/>
      <c r="BMZ83" s="76"/>
      <c r="BNA83" s="73"/>
      <c r="BNB83" s="76"/>
      <c r="BNC83" s="76"/>
      <c r="BND83" s="76"/>
      <c r="BNE83" s="73"/>
      <c r="BNF83" s="76"/>
      <c r="BNG83" s="76"/>
      <c r="BNH83" s="76"/>
      <c r="BNI83" s="73"/>
      <c r="BNJ83" s="76"/>
      <c r="BNK83" s="76"/>
      <c r="BNL83" s="76"/>
      <c r="BNM83" s="73"/>
      <c r="BNN83" s="76"/>
      <c r="BNO83" s="76"/>
      <c r="BNP83" s="76"/>
      <c r="BNQ83" s="73"/>
      <c r="BNR83" s="73"/>
      <c r="BNS83" s="74"/>
      <c r="BNT83" s="76"/>
      <c r="BNU83" s="76"/>
      <c r="BNV83" s="76"/>
      <c r="BNW83" s="73"/>
      <c r="BNX83" s="76"/>
      <c r="BNY83" s="76"/>
      <c r="BNZ83" s="76"/>
      <c r="BOA83" s="73"/>
      <c r="BOB83" s="76"/>
      <c r="BOC83" s="76"/>
      <c r="BOD83" s="76"/>
      <c r="BOE83" s="73"/>
      <c r="BOF83" s="76"/>
      <c r="BOG83" s="76"/>
      <c r="BOH83" s="76"/>
      <c r="BOI83" s="73"/>
      <c r="BOJ83" s="76"/>
      <c r="BOK83" s="76"/>
      <c r="BOL83" s="76"/>
      <c r="BOM83" s="73"/>
      <c r="BON83" s="73"/>
      <c r="BOO83" s="74"/>
      <c r="BOP83" s="76"/>
      <c r="BOQ83" s="76"/>
      <c r="BOR83" s="76"/>
      <c r="BOS83" s="73"/>
      <c r="BOT83" s="76"/>
      <c r="BOU83" s="76"/>
      <c r="BOV83" s="76"/>
      <c r="BOW83" s="73"/>
      <c r="BOX83" s="76"/>
      <c r="BOY83" s="76"/>
      <c r="BOZ83" s="76"/>
      <c r="BPA83" s="73"/>
      <c r="BPB83" s="76"/>
      <c r="BPC83" s="76"/>
      <c r="BPD83" s="76"/>
      <c r="BPE83" s="73"/>
      <c r="BPF83" s="76"/>
      <c r="BPG83" s="76"/>
      <c r="BPH83" s="76"/>
      <c r="BPI83" s="73"/>
      <c r="BPJ83" s="73"/>
      <c r="BPK83" s="74"/>
      <c r="BPL83" s="76"/>
      <c r="BPM83" s="76"/>
      <c r="BPN83" s="76"/>
      <c r="BPO83" s="73"/>
      <c r="BPP83" s="76"/>
      <c r="BPQ83" s="76"/>
      <c r="BPR83" s="76"/>
      <c r="BPS83" s="73"/>
      <c r="BPT83" s="76"/>
      <c r="BPU83" s="76"/>
      <c r="BPV83" s="76"/>
      <c r="BPW83" s="73"/>
      <c r="BPX83" s="76"/>
      <c r="BPY83" s="76"/>
      <c r="BPZ83" s="76"/>
      <c r="BQA83" s="73"/>
      <c r="BQB83" s="76"/>
      <c r="BQC83" s="76"/>
      <c r="BQD83" s="76"/>
      <c r="BQE83" s="73"/>
      <c r="BQF83" s="73"/>
      <c r="BQG83" s="74"/>
      <c r="BQH83" s="76"/>
      <c r="BQI83" s="76"/>
      <c r="BQJ83" s="76"/>
      <c r="BQK83" s="73"/>
      <c r="BQL83" s="76"/>
      <c r="BQM83" s="76"/>
      <c r="BQN83" s="76"/>
      <c r="BQO83" s="73"/>
      <c r="BQP83" s="76"/>
      <c r="BQQ83" s="76"/>
      <c r="BQR83" s="76"/>
      <c r="BQS83" s="73"/>
      <c r="BQT83" s="76"/>
      <c r="BQU83" s="76"/>
      <c r="BQV83" s="76"/>
      <c r="BQW83" s="73"/>
      <c r="BQX83" s="76"/>
      <c r="BQY83" s="76"/>
      <c r="BQZ83" s="76"/>
      <c r="BRA83" s="73"/>
      <c r="BRB83" s="73"/>
      <c r="BRC83" s="74"/>
      <c r="BRD83" s="76"/>
      <c r="BRE83" s="76"/>
      <c r="BRF83" s="76"/>
      <c r="BRG83" s="73"/>
      <c r="BRH83" s="76"/>
      <c r="BRI83" s="76"/>
      <c r="BRJ83" s="76"/>
      <c r="BRK83" s="73"/>
      <c r="BRL83" s="76"/>
      <c r="BRM83" s="76"/>
      <c r="BRN83" s="76"/>
      <c r="BRO83" s="73"/>
      <c r="BRP83" s="76"/>
      <c r="BRQ83" s="76"/>
      <c r="BRR83" s="76"/>
      <c r="BRS83" s="73"/>
      <c r="BRT83" s="76"/>
      <c r="BRU83" s="76"/>
      <c r="BRV83" s="76"/>
      <c r="BRW83" s="73"/>
      <c r="BRX83" s="73"/>
      <c r="BRY83" s="74"/>
      <c r="BRZ83" s="76"/>
      <c r="BSA83" s="76"/>
      <c r="BSB83" s="76"/>
      <c r="BSC83" s="73"/>
      <c r="BSD83" s="76"/>
      <c r="BSE83" s="76"/>
      <c r="BSF83" s="76"/>
      <c r="BSG83" s="73"/>
      <c r="BSH83" s="76"/>
      <c r="BSI83" s="76"/>
      <c r="BSJ83" s="76"/>
      <c r="BSK83" s="73"/>
      <c r="BSL83" s="76"/>
      <c r="BSM83" s="76"/>
      <c r="BSN83" s="76"/>
      <c r="BSO83" s="73"/>
      <c r="BSP83" s="76"/>
      <c r="BSQ83" s="76"/>
      <c r="BSR83" s="76"/>
      <c r="BSS83" s="73"/>
      <c r="BST83" s="73"/>
      <c r="BSU83" s="74"/>
      <c r="BSV83" s="76"/>
      <c r="BSW83" s="76"/>
      <c r="BSX83" s="76"/>
      <c r="BSY83" s="73"/>
      <c r="BSZ83" s="76"/>
      <c r="BTA83" s="76"/>
      <c r="BTB83" s="76"/>
      <c r="BTC83" s="73"/>
      <c r="BTD83" s="76"/>
      <c r="BTE83" s="76"/>
      <c r="BTF83" s="76"/>
      <c r="BTG83" s="73"/>
      <c r="BTH83" s="76"/>
      <c r="BTI83" s="76"/>
      <c r="BTJ83" s="76"/>
      <c r="BTK83" s="73"/>
      <c r="BTL83" s="76"/>
      <c r="BTM83" s="76"/>
      <c r="BTN83" s="76"/>
      <c r="BTO83" s="73"/>
      <c r="BTP83" s="73"/>
      <c r="BTQ83" s="74"/>
      <c r="BTR83" s="76"/>
      <c r="BTS83" s="76"/>
      <c r="BTT83" s="76"/>
      <c r="BTU83" s="73"/>
      <c r="BTV83" s="76"/>
      <c r="BTW83" s="76"/>
      <c r="BTX83" s="76"/>
      <c r="BTY83" s="73"/>
      <c r="BTZ83" s="76"/>
      <c r="BUA83" s="76"/>
      <c r="BUB83" s="76"/>
      <c r="BUC83" s="73"/>
      <c r="BUD83" s="76"/>
      <c r="BUE83" s="76"/>
      <c r="BUF83" s="76"/>
      <c r="BUG83" s="73"/>
      <c r="BUH83" s="76"/>
      <c r="BUI83" s="76"/>
      <c r="BUJ83" s="76"/>
      <c r="BUK83" s="73"/>
      <c r="BUL83" s="73"/>
      <c r="BUM83" s="74"/>
      <c r="BUN83" s="76"/>
      <c r="BUO83" s="76"/>
      <c r="BUP83" s="76"/>
      <c r="BUQ83" s="73"/>
      <c r="BUR83" s="76"/>
      <c r="BUS83" s="76"/>
      <c r="BUT83" s="76"/>
      <c r="BUU83" s="73"/>
      <c r="BUV83" s="76"/>
      <c r="BUW83" s="76"/>
      <c r="BUX83" s="76"/>
      <c r="BUY83" s="73"/>
      <c r="BUZ83" s="76"/>
      <c r="BVA83" s="76"/>
      <c r="BVB83" s="76"/>
      <c r="BVC83" s="73"/>
      <c r="BVD83" s="76"/>
      <c r="BVE83" s="76"/>
      <c r="BVF83" s="76"/>
      <c r="BVG83" s="73"/>
      <c r="BVH83" s="73"/>
      <c r="BVI83" s="74"/>
      <c r="BVJ83" s="76"/>
      <c r="BVK83" s="76"/>
      <c r="BVL83" s="76"/>
      <c r="BVM83" s="73"/>
      <c r="BVN83" s="76"/>
      <c r="BVO83" s="76"/>
      <c r="BVP83" s="76"/>
      <c r="BVQ83" s="73"/>
      <c r="BVR83" s="76"/>
      <c r="BVS83" s="76"/>
      <c r="BVT83" s="76"/>
      <c r="BVU83" s="73"/>
      <c r="BVV83" s="76"/>
      <c r="BVW83" s="76"/>
      <c r="BVX83" s="76"/>
      <c r="BVY83" s="73"/>
      <c r="BVZ83" s="76"/>
      <c r="BWA83" s="76"/>
      <c r="BWB83" s="76"/>
      <c r="BWC83" s="73"/>
      <c r="BWD83" s="73"/>
      <c r="BWE83" s="74"/>
      <c r="BWF83" s="76"/>
      <c r="BWG83" s="76"/>
      <c r="BWH83" s="76"/>
      <c r="BWI83" s="73"/>
      <c r="BWJ83" s="76"/>
      <c r="BWK83" s="76"/>
      <c r="BWL83" s="76"/>
      <c r="BWM83" s="73"/>
      <c r="BWN83" s="76"/>
      <c r="BWO83" s="76"/>
      <c r="BWP83" s="76"/>
      <c r="BWQ83" s="73"/>
      <c r="BWR83" s="76"/>
      <c r="BWS83" s="76"/>
      <c r="BWT83" s="76"/>
      <c r="BWU83" s="73"/>
      <c r="BWV83" s="76"/>
      <c r="BWW83" s="76"/>
      <c r="BWX83" s="76"/>
      <c r="BWY83" s="73"/>
      <c r="BWZ83" s="73"/>
      <c r="BXA83" s="74"/>
      <c r="BXB83" s="76"/>
      <c r="BXC83" s="76"/>
      <c r="BXD83" s="76"/>
      <c r="BXE83" s="73"/>
      <c r="BXF83" s="76"/>
      <c r="BXG83" s="76"/>
      <c r="BXH83" s="76"/>
      <c r="BXI83" s="73"/>
      <c r="BXJ83" s="76"/>
      <c r="BXK83" s="76"/>
      <c r="BXL83" s="76"/>
      <c r="BXM83" s="73"/>
      <c r="BXN83" s="76"/>
      <c r="BXO83" s="76"/>
      <c r="BXP83" s="76"/>
      <c r="BXQ83" s="73"/>
      <c r="BXR83" s="76"/>
      <c r="BXS83" s="76"/>
      <c r="BXT83" s="76"/>
      <c r="BXU83" s="73"/>
      <c r="BXV83" s="73"/>
      <c r="BXW83" s="74"/>
      <c r="BXX83" s="76"/>
      <c r="BXY83" s="76"/>
      <c r="BXZ83" s="76"/>
      <c r="BYA83" s="73"/>
      <c r="BYB83" s="76"/>
      <c r="BYC83" s="76"/>
      <c r="BYD83" s="76"/>
      <c r="BYE83" s="73"/>
      <c r="BYF83" s="76"/>
      <c r="BYG83" s="76"/>
      <c r="BYH83" s="76"/>
      <c r="BYI83" s="73"/>
      <c r="BYJ83" s="76"/>
      <c r="BYK83" s="76"/>
      <c r="BYL83" s="76"/>
      <c r="BYM83" s="73"/>
      <c r="BYN83" s="76"/>
      <c r="BYO83" s="76"/>
      <c r="BYP83" s="76"/>
      <c r="BYQ83" s="73"/>
      <c r="BYR83" s="73"/>
      <c r="BYS83" s="74"/>
      <c r="BYT83" s="76"/>
      <c r="BYU83" s="76"/>
      <c r="BYV83" s="76"/>
      <c r="BYW83" s="73"/>
      <c r="BYX83" s="76"/>
      <c r="BYY83" s="76"/>
      <c r="BYZ83" s="76"/>
      <c r="BZA83" s="73"/>
      <c r="BZB83" s="76"/>
      <c r="BZC83" s="76"/>
      <c r="BZD83" s="76"/>
      <c r="BZE83" s="73"/>
      <c r="BZF83" s="76"/>
      <c r="BZG83" s="76"/>
      <c r="BZH83" s="76"/>
      <c r="BZI83" s="73"/>
      <c r="BZJ83" s="76"/>
      <c r="BZK83" s="76"/>
      <c r="BZL83" s="76"/>
      <c r="BZM83" s="73"/>
      <c r="BZN83" s="73"/>
      <c r="BZO83" s="74"/>
      <c r="BZP83" s="76"/>
      <c r="BZQ83" s="76"/>
      <c r="BZR83" s="76"/>
      <c r="BZS83" s="73"/>
      <c r="BZT83" s="76"/>
      <c r="BZU83" s="76"/>
      <c r="BZV83" s="76"/>
      <c r="BZW83" s="73"/>
      <c r="BZX83" s="76"/>
      <c r="BZY83" s="76"/>
      <c r="BZZ83" s="76"/>
      <c r="CAA83" s="73"/>
      <c r="CAB83" s="76"/>
      <c r="CAC83" s="76"/>
      <c r="CAD83" s="76"/>
      <c r="CAE83" s="73"/>
      <c r="CAF83" s="76"/>
      <c r="CAG83" s="76"/>
      <c r="CAH83" s="76"/>
      <c r="CAI83" s="73"/>
      <c r="CAJ83" s="73"/>
      <c r="CAK83" s="74"/>
      <c r="CAL83" s="76"/>
      <c r="CAM83" s="76"/>
      <c r="CAN83" s="76"/>
      <c r="CAO83" s="73"/>
      <c r="CAP83" s="76"/>
      <c r="CAQ83" s="76"/>
      <c r="CAR83" s="76"/>
      <c r="CAS83" s="73"/>
      <c r="CAT83" s="76"/>
      <c r="CAU83" s="76"/>
      <c r="CAV83" s="76"/>
      <c r="CAW83" s="73"/>
      <c r="CAX83" s="76"/>
      <c r="CAY83" s="76"/>
      <c r="CAZ83" s="76"/>
      <c r="CBA83" s="73"/>
      <c r="CBB83" s="76"/>
      <c r="CBC83" s="76"/>
      <c r="CBD83" s="76"/>
      <c r="CBE83" s="73"/>
      <c r="CBF83" s="73"/>
      <c r="CBG83" s="74"/>
      <c r="CBH83" s="76"/>
      <c r="CBI83" s="76"/>
      <c r="CBJ83" s="76"/>
      <c r="CBK83" s="73"/>
      <c r="CBL83" s="76"/>
      <c r="CBM83" s="76"/>
      <c r="CBN83" s="76"/>
      <c r="CBO83" s="73"/>
      <c r="CBP83" s="76"/>
      <c r="CBQ83" s="76"/>
      <c r="CBR83" s="76"/>
      <c r="CBS83" s="73"/>
      <c r="CBT83" s="76"/>
      <c r="CBU83" s="76"/>
      <c r="CBV83" s="76"/>
      <c r="CBW83" s="73"/>
      <c r="CBX83" s="76"/>
      <c r="CBY83" s="76"/>
      <c r="CBZ83" s="76"/>
      <c r="CCA83" s="73"/>
      <c r="CCB83" s="73"/>
      <c r="CCC83" s="74"/>
      <c r="CCD83" s="76"/>
      <c r="CCE83" s="76"/>
      <c r="CCF83" s="76"/>
      <c r="CCG83" s="73"/>
      <c r="CCH83" s="76"/>
      <c r="CCI83" s="76"/>
      <c r="CCJ83" s="76"/>
      <c r="CCK83" s="73"/>
      <c r="CCL83" s="76"/>
      <c r="CCM83" s="76"/>
      <c r="CCN83" s="76"/>
      <c r="CCO83" s="73"/>
      <c r="CCP83" s="76"/>
      <c r="CCQ83" s="76"/>
      <c r="CCR83" s="76"/>
      <c r="CCS83" s="73"/>
      <c r="CCT83" s="76"/>
      <c r="CCU83" s="76"/>
      <c r="CCV83" s="76"/>
      <c r="CCW83" s="73"/>
      <c r="CCX83" s="73"/>
      <c r="CCY83" s="74"/>
      <c r="CCZ83" s="76"/>
      <c r="CDA83" s="76"/>
      <c r="CDB83" s="76"/>
      <c r="CDC83" s="73"/>
      <c r="CDD83" s="76"/>
      <c r="CDE83" s="76"/>
      <c r="CDF83" s="76"/>
      <c r="CDG83" s="73"/>
      <c r="CDH83" s="76"/>
      <c r="CDI83" s="76"/>
      <c r="CDJ83" s="76"/>
      <c r="CDK83" s="73"/>
      <c r="CDL83" s="76"/>
      <c r="CDM83" s="76"/>
      <c r="CDN83" s="76"/>
      <c r="CDO83" s="73"/>
      <c r="CDP83" s="76"/>
      <c r="CDQ83" s="76"/>
      <c r="CDR83" s="76"/>
      <c r="CDS83" s="73"/>
      <c r="CDT83" s="73"/>
      <c r="CDU83" s="74"/>
      <c r="CDV83" s="76"/>
      <c r="CDW83" s="76"/>
      <c r="CDX83" s="76"/>
      <c r="CDY83" s="73"/>
      <c r="CDZ83" s="76"/>
      <c r="CEA83" s="76"/>
      <c r="CEB83" s="76"/>
      <c r="CEC83" s="73"/>
      <c r="CED83" s="76"/>
      <c r="CEE83" s="76"/>
      <c r="CEF83" s="76"/>
      <c r="CEG83" s="73"/>
      <c r="CEH83" s="76"/>
      <c r="CEI83" s="76"/>
      <c r="CEJ83" s="76"/>
      <c r="CEK83" s="73"/>
      <c r="CEL83" s="76"/>
      <c r="CEM83" s="76"/>
      <c r="CEN83" s="76"/>
      <c r="CEO83" s="73"/>
      <c r="CEP83" s="73"/>
      <c r="CEQ83" s="74"/>
      <c r="CER83" s="76"/>
      <c r="CES83" s="76"/>
      <c r="CET83" s="76"/>
      <c r="CEU83" s="73"/>
      <c r="CEV83" s="76"/>
      <c r="CEW83" s="76"/>
      <c r="CEX83" s="76"/>
      <c r="CEY83" s="73"/>
      <c r="CEZ83" s="76"/>
      <c r="CFA83" s="76"/>
      <c r="CFB83" s="76"/>
      <c r="CFC83" s="73"/>
      <c r="CFD83" s="76"/>
      <c r="CFE83" s="76"/>
      <c r="CFF83" s="76"/>
      <c r="CFG83" s="73"/>
      <c r="CFH83" s="76"/>
      <c r="CFI83" s="76"/>
      <c r="CFJ83" s="76"/>
      <c r="CFK83" s="73"/>
      <c r="CFL83" s="73"/>
      <c r="CFM83" s="74"/>
      <c r="CFN83" s="76"/>
      <c r="CFO83" s="76"/>
      <c r="CFP83" s="76"/>
      <c r="CFQ83" s="73"/>
      <c r="CFR83" s="76"/>
      <c r="CFS83" s="76"/>
      <c r="CFT83" s="76"/>
      <c r="CFU83" s="73"/>
      <c r="CFV83" s="76"/>
      <c r="CFW83" s="76"/>
      <c r="CFX83" s="76"/>
      <c r="CFY83" s="73"/>
      <c r="CFZ83" s="76"/>
      <c r="CGA83" s="76"/>
      <c r="CGB83" s="76"/>
      <c r="CGC83" s="73"/>
      <c r="CGD83" s="76"/>
      <c r="CGE83" s="76"/>
      <c r="CGF83" s="76"/>
      <c r="CGG83" s="73"/>
      <c r="CGH83" s="73"/>
      <c r="CGI83" s="74"/>
      <c r="CGJ83" s="76"/>
      <c r="CGK83" s="76"/>
      <c r="CGL83" s="76"/>
      <c r="CGM83" s="73"/>
      <c r="CGN83" s="76"/>
      <c r="CGO83" s="76"/>
      <c r="CGP83" s="76"/>
      <c r="CGQ83" s="73"/>
      <c r="CGR83" s="76"/>
      <c r="CGS83" s="76"/>
      <c r="CGT83" s="76"/>
      <c r="CGU83" s="73"/>
      <c r="CGV83" s="76"/>
      <c r="CGW83" s="76"/>
      <c r="CGX83" s="76"/>
      <c r="CGY83" s="73"/>
      <c r="CGZ83" s="76"/>
      <c r="CHA83" s="76"/>
      <c r="CHB83" s="76"/>
      <c r="CHC83" s="73"/>
      <c r="CHD83" s="73"/>
      <c r="CHE83" s="74"/>
      <c r="CHF83" s="76"/>
      <c r="CHG83" s="76"/>
      <c r="CHH83" s="76"/>
      <c r="CHI83" s="73"/>
      <c r="CHJ83" s="76"/>
      <c r="CHK83" s="76"/>
      <c r="CHL83" s="76"/>
      <c r="CHM83" s="73"/>
      <c r="CHN83" s="76"/>
      <c r="CHO83" s="76"/>
      <c r="CHP83" s="76"/>
      <c r="CHQ83" s="73"/>
      <c r="CHR83" s="76"/>
      <c r="CHS83" s="76"/>
      <c r="CHT83" s="76"/>
      <c r="CHU83" s="73"/>
      <c r="CHV83" s="76"/>
      <c r="CHW83" s="76"/>
      <c r="CHX83" s="76"/>
      <c r="CHY83" s="73"/>
      <c r="CHZ83" s="73"/>
      <c r="CIA83" s="74"/>
      <c r="CIB83" s="76"/>
      <c r="CIC83" s="76"/>
      <c r="CID83" s="76"/>
      <c r="CIE83" s="73"/>
      <c r="CIF83" s="76"/>
      <c r="CIG83" s="76"/>
      <c r="CIH83" s="76"/>
      <c r="CII83" s="73"/>
      <c r="CIJ83" s="76"/>
      <c r="CIK83" s="76"/>
      <c r="CIL83" s="76"/>
      <c r="CIM83" s="73"/>
      <c r="CIN83" s="76"/>
      <c r="CIO83" s="76"/>
      <c r="CIP83" s="76"/>
      <c r="CIQ83" s="73"/>
      <c r="CIR83" s="76"/>
      <c r="CIS83" s="76"/>
      <c r="CIT83" s="76"/>
      <c r="CIU83" s="73"/>
      <c r="CIV83" s="73"/>
      <c r="CIW83" s="74"/>
      <c r="CIX83" s="76"/>
      <c r="CIY83" s="76"/>
      <c r="CIZ83" s="76"/>
      <c r="CJA83" s="73"/>
      <c r="CJB83" s="76"/>
      <c r="CJC83" s="76"/>
      <c r="CJD83" s="76"/>
      <c r="CJE83" s="73"/>
      <c r="CJF83" s="76"/>
      <c r="CJG83" s="76"/>
      <c r="CJH83" s="76"/>
      <c r="CJI83" s="73"/>
      <c r="CJJ83" s="76"/>
      <c r="CJK83" s="76"/>
      <c r="CJL83" s="76"/>
      <c r="CJM83" s="73"/>
      <c r="CJN83" s="76"/>
      <c r="CJO83" s="76"/>
      <c r="CJP83" s="76"/>
      <c r="CJQ83" s="73"/>
      <c r="CJR83" s="73"/>
      <c r="CJS83" s="74"/>
      <c r="CJT83" s="76"/>
      <c r="CJU83" s="76"/>
      <c r="CJV83" s="76"/>
      <c r="CJW83" s="73"/>
      <c r="CJX83" s="76"/>
      <c r="CJY83" s="76"/>
      <c r="CJZ83" s="76"/>
      <c r="CKA83" s="73"/>
      <c r="CKB83" s="76"/>
      <c r="CKC83" s="76"/>
      <c r="CKD83" s="76"/>
      <c r="CKE83" s="73"/>
      <c r="CKF83" s="76"/>
      <c r="CKG83" s="76"/>
      <c r="CKH83" s="76"/>
      <c r="CKI83" s="73"/>
      <c r="CKJ83" s="76"/>
      <c r="CKK83" s="76"/>
      <c r="CKL83" s="76"/>
      <c r="CKM83" s="73"/>
      <c r="CKN83" s="73"/>
      <c r="CKO83" s="74"/>
      <c r="CKP83" s="76"/>
      <c r="CKQ83" s="76"/>
      <c r="CKR83" s="76"/>
      <c r="CKS83" s="73"/>
      <c r="CKT83" s="76"/>
      <c r="CKU83" s="76"/>
      <c r="CKV83" s="76"/>
      <c r="CKW83" s="73"/>
      <c r="CKX83" s="76"/>
      <c r="CKY83" s="76"/>
      <c r="CKZ83" s="76"/>
      <c r="CLA83" s="73"/>
      <c r="CLB83" s="76"/>
      <c r="CLC83" s="76"/>
      <c r="CLD83" s="76"/>
      <c r="CLE83" s="73"/>
      <c r="CLF83" s="76"/>
      <c r="CLG83" s="76"/>
      <c r="CLH83" s="76"/>
      <c r="CLI83" s="73"/>
      <c r="CLJ83" s="73"/>
      <c r="CLK83" s="74"/>
      <c r="CLL83" s="76"/>
      <c r="CLM83" s="76"/>
      <c r="CLN83" s="76"/>
      <c r="CLO83" s="73"/>
      <c r="CLP83" s="76"/>
      <c r="CLQ83" s="76"/>
      <c r="CLR83" s="76"/>
      <c r="CLS83" s="73"/>
      <c r="CLT83" s="76"/>
      <c r="CLU83" s="76"/>
      <c r="CLV83" s="76"/>
      <c r="CLW83" s="73"/>
      <c r="CLX83" s="76"/>
      <c r="CLY83" s="76"/>
      <c r="CLZ83" s="76"/>
      <c r="CMA83" s="73"/>
      <c r="CMB83" s="76"/>
      <c r="CMC83" s="76"/>
      <c r="CMD83" s="76"/>
      <c r="CME83" s="73"/>
      <c r="CMF83" s="73"/>
      <c r="CMG83" s="74"/>
      <c r="CMH83" s="76"/>
      <c r="CMI83" s="76"/>
      <c r="CMJ83" s="76"/>
      <c r="CMK83" s="73"/>
      <c r="CML83" s="76"/>
      <c r="CMM83" s="76"/>
      <c r="CMN83" s="76"/>
      <c r="CMO83" s="73"/>
      <c r="CMP83" s="76"/>
      <c r="CMQ83" s="76"/>
      <c r="CMR83" s="76"/>
      <c r="CMS83" s="73"/>
      <c r="CMT83" s="76"/>
      <c r="CMU83" s="76"/>
      <c r="CMV83" s="76"/>
      <c r="CMW83" s="73"/>
      <c r="CMX83" s="76"/>
      <c r="CMY83" s="76"/>
      <c r="CMZ83" s="76"/>
      <c r="CNA83" s="73"/>
      <c r="CNB83" s="73"/>
      <c r="CNC83" s="74"/>
      <c r="CND83" s="76"/>
      <c r="CNE83" s="76"/>
      <c r="CNF83" s="76"/>
      <c r="CNG83" s="73"/>
      <c r="CNH83" s="76"/>
      <c r="CNI83" s="76"/>
      <c r="CNJ83" s="76"/>
      <c r="CNK83" s="73"/>
      <c r="CNL83" s="76"/>
      <c r="CNM83" s="76"/>
      <c r="CNN83" s="76"/>
      <c r="CNO83" s="73"/>
      <c r="CNP83" s="76"/>
      <c r="CNQ83" s="76"/>
      <c r="CNR83" s="76"/>
      <c r="CNS83" s="73"/>
      <c r="CNT83" s="76"/>
      <c r="CNU83" s="76"/>
      <c r="CNV83" s="76"/>
      <c r="CNW83" s="73"/>
      <c r="CNX83" s="73"/>
      <c r="CNY83" s="74"/>
      <c r="CNZ83" s="76"/>
      <c r="COA83" s="76"/>
      <c r="COB83" s="76"/>
      <c r="COC83" s="73"/>
      <c r="COD83" s="76"/>
      <c r="COE83" s="76"/>
      <c r="COF83" s="76"/>
      <c r="COG83" s="73"/>
      <c r="COH83" s="76"/>
      <c r="COI83" s="76"/>
      <c r="COJ83" s="76"/>
      <c r="COK83" s="73"/>
      <c r="COL83" s="76"/>
      <c r="COM83" s="76"/>
      <c r="CON83" s="76"/>
      <c r="COO83" s="73"/>
      <c r="COP83" s="76"/>
      <c r="COQ83" s="76"/>
      <c r="COR83" s="76"/>
      <c r="COS83" s="73"/>
      <c r="COT83" s="73"/>
      <c r="COU83" s="74"/>
      <c r="COV83" s="76"/>
      <c r="COW83" s="76"/>
      <c r="COX83" s="76"/>
      <c r="COY83" s="73"/>
      <c r="COZ83" s="76"/>
      <c r="CPA83" s="76"/>
      <c r="CPB83" s="76"/>
      <c r="CPC83" s="73"/>
      <c r="CPD83" s="76"/>
      <c r="CPE83" s="76"/>
      <c r="CPF83" s="76"/>
      <c r="CPG83" s="73"/>
      <c r="CPH83" s="76"/>
      <c r="CPI83" s="76"/>
      <c r="CPJ83" s="76"/>
      <c r="CPK83" s="73"/>
      <c r="CPL83" s="76"/>
      <c r="CPM83" s="76"/>
      <c r="CPN83" s="76"/>
      <c r="CPO83" s="73"/>
      <c r="CPP83" s="73"/>
      <c r="CPQ83" s="74"/>
      <c r="CPR83" s="76"/>
      <c r="CPS83" s="76"/>
      <c r="CPT83" s="76"/>
      <c r="CPU83" s="73"/>
      <c r="CPV83" s="76"/>
      <c r="CPW83" s="76"/>
      <c r="CPX83" s="76"/>
      <c r="CPY83" s="73"/>
      <c r="CPZ83" s="76"/>
      <c r="CQA83" s="76"/>
      <c r="CQB83" s="76"/>
      <c r="CQC83" s="73"/>
      <c r="CQD83" s="76"/>
      <c r="CQE83" s="76"/>
      <c r="CQF83" s="76"/>
      <c r="CQG83" s="73"/>
      <c r="CQH83" s="76"/>
      <c r="CQI83" s="76"/>
      <c r="CQJ83" s="76"/>
      <c r="CQK83" s="73"/>
      <c r="CQL83" s="73"/>
      <c r="CQM83" s="74"/>
      <c r="CQN83" s="76"/>
      <c r="CQO83" s="76"/>
      <c r="CQP83" s="76"/>
      <c r="CQQ83" s="73"/>
      <c r="CQR83" s="76"/>
      <c r="CQS83" s="76"/>
      <c r="CQT83" s="76"/>
      <c r="CQU83" s="73"/>
      <c r="CQV83" s="76"/>
      <c r="CQW83" s="76"/>
      <c r="CQX83" s="76"/>
      <c r="CQY83" s="73"/>
      <c r="CQZ83" s="76"/>
      <c r="CRA83" s="76"/>
      <c r="CRB83" s="76"/>
      <c r="CRC83" s="73"/>
      <c r="CRD83" s="76"/>
      <c r="CRE83" s="76"/>
      <c r="CRF83" s="76"/>
      <c r="CRG83" s="73"/>
      <c r="CRH83" s="73"/>
      <c r="CRI83" s="74"/>
      <c r="CRJ83" s="76"/>
      <c r="CRK83" s="76"/>
      <c r="CRL83" s="76"/>
      <c r="CRM83" s="73"/>
      <c r="CRN83" s="76"/>
      <c r="CRO83" s="76"/>
      <c r="CRP83" s="76"/>
      <c r="CRQ83" s="73"/>
      <c r="CRR83" s="76"/>
      <c r="CRS83" s="76"/>
      <c r="CRT83" s="76"/>
      <c r="CRU83" s="73"/>
      <c r="CRV83" s="76"/>
      <c r="CRW83" s="76"/>
      <c r="CRX83" s="76"/>
      <c r="CRY83" s="73"/>
      <c r="CRZ83" s="76"/>
      <c r="CSA83" s="76"/>
      <c r="CSB83" s="76"/>
      <c r="CSC83" s="73"/>
      <c r="CSD83" s="73"/>
      <c r="CSE83" s="74"/>
      <c r="CSF83" s="76"/>
      <c r="CSG83" s="76"/>
      <c r="CSH83" s="76"/>
      <c r="CSI83" s="73"/>
      <c r="CSJ83" s="76"/>
      <c r="CSK83" s="76"/>
      <c r="CSL83" s="76"/>
      <c r="CSM83" s="73"/>
      <c r="CSN83" s="76"/>
      <c r="CSO83" s="76"/>
      <c r="CSP83" s="76"/>
      <c r="CSQ83" s="73"/>
      <c r="CSR83" s="76"/>
      <c r="CSS83" s="76"/>
      <c r="CST83" s="76"/>
      <c r="CSU83" s="73"/>
      <c r="CSV83" s="76"/>
      <c r="CSW83" s="76"/>
      <c r="CSX83" s="76"/>
      <c r="CSY83" s="73"/>
      <c r="CSZ83" s="73"/>
      <c r="CTA83" s="74"/>
      <c r="CTB83" s="76"/>
      <c r="CTC83" s="76"/>
      <c r="CTD83" s="76"/>
      <c r="CTE83" s="73"/>
      <c r="CTF83" s="76"/>
      <c r="CTG83" s="76"/>
      <c r="CTH83" s="76"/>
      <c r="CTI83" s="73"/>
      <c r="CTJ83" s="76"/>
      <c r="CTK83" s="76"/>
      <c r="CTL83" s="76"/>
      <c r="CTM83" s="73"/>
      <c r="CTN83" s="76"/>
      <c r="CTO83" s="76"/>
      <c r="CTP83" s="76"/>
      <c r="CTQ83" s="73"/>
      <c r="CTR83" s="76"/>
      <c r="CTS83" s="76"/>
      <c r="CTT83" s="76"/>
      <c r="CTU83" s="73"/>
      <c r="CTV83" s="73"/>
      <c r="CTW83" s="74"/>
      <c r="CTX83" s="76"/>
      <c r="CTY83" s="76"/>
      <c r="CTZ83" s="76"/>
      <c r="CUA83" s="73"/>
      <c r="CUB83" s="76"/>
      <c r="CUC83" s="76"/>
      <c r="CUD83" s="76"/>
      <c r="CUE83" s="73"/>
      <c r="CUF83" s="76"/>
      <c r="CUG83" s="76"/>
      <c r="CUH83" s="76"/>
      <c r="CUI83" s="73"/>
      <c r="CUJ83" s="76"/>
      <c r="CUK83" s="76"/>
      <c r="CUL83" s="76"/>
      <c r="CUM83" s="73"/>
      <c r="CUN83" s="76"/>
      <c r="CUO83" s="76"/>
      <c r="CUP83" s="76"/>
      <c r="CUQ83" s="73"/>
      <c r="CUR83" s="73"/>
      <c r="CUS83" s="74"/>
      <c r="CUT83" s="76"/>
      <c r="CUU83" s="76"/>
      <c r="CUV83" s="76"/>
      <c r="CUW83" s="73"/>
      <c r="CUX83" s="76"/>
      <c r="CUY83" s="76"/>
      <c r="CUZ83" s="76"/>
      <c r="CVA83" s="73"/>
      <c r="CVB83" s="76"/>
      <c r="CVC83" s="76"/>
      <c r="CVD83" s="76"/>
      <c r="CVE83" s="73"/>
      <c r="CVF83" s="76"/>
      <c r="CVG83" s="76"/>
      <c r="CVH83" s="76"/>
      <c r="CVI83" s="73"/>
      <c r="CVJ83" s="76"/>
      <c r="CVK83" s="76"/>
      <c r="CVL83" s="76"/>
      <c r="CVM83" s="73"/>
      <c r="CVN83" s="73"/>
      <c r="CVO83" s="74"/>
      <c r="CVP83" s="76"/>
      <c r="CVQ83" s="76"/>
      <c r="CVR83" s="76"/>
      <c r="CVS83" s="73"/>
      <c r="CVT83" s="76"/>
      <c r="CVU83" s="76"/>
      <c r="CVV83" s="76"/>
      <c r="CVW83" s="73"/>
      <c r="CVX83" s="76"/>
      <c r="CVY83" s="76"/>
      <c r="CVZ83" s="76"/>
      <c r="CWA83" s="73"/>
      <c r="CWB83" s="76"/>
      <c r="CWC83" s="76"/>
      <c r="CWD83" s="76"/>
      <c r="CWE83" s="73"/>
      <c r="CWF83" s="76"/>
      <c r="CWG83" s="76"/>
      <c r="CWH83" s="76"/>
      <c r="CWI83" s="73"/>
      <c r="CWJ83" s="73"/>
      <c r="CWK83" s="74"/>
      <c r="CWL83" s="76"/>
      <c r="CWM83" s="76"/>
      <c r="CWN83" s="76"/>
      <c r="CWO83" s="73"/>
      <c r="CWP83" s="76"/>
      <c r="CWQ83" s="76"/>
      <c r="CWR83" s="76"/>
      <c r="CWS83" s="73"/>
      <c r="CWT83" s="76"/>
      <c r="CWU83" s="76"/>
      <c r="CWV83" s="76"/>
      <c r="CWW83" s="73"/>
      <c r="CWX83" s="76"/>
      <c r="CWY83" s="76"/>
      <c r="CWZ83" s="76"/>
      <c r="CXA83" s="73"/>
      <c r="CXB83" s="76"/>
      <c r="CXC83" s="76"/>
      <c r="CXD83" s="76"/>
      <c r="CXE83" s="73"/>
      <c r="CXF83" s="73"/>
      <c r="CXG83" s="74"/>
      <c r="CXH83" s="76"/>
      <c r="CXI83" s="76"/>
      <c r="CXJ83" s="76"/>
      <c r="CXK83" s="73"/>
      <c r="CXL83" s="76"/>
      <c r="CXM83" s="76"/>
      <c r="CXN83" s="76"/>
      <c r="CXO83" s="73"/>
      <c r="CXP83" s="76"/>
      <c r="CXQ83" s="76"/>
      <c r="CXR83" s="76"/>
      <c r="CXS83" s="73"/>
      <c r="CXT83" s="76"/>
      <c r="CXU83" s="76"/>
      <c r="CXV83" s="76"/>
      <c r="CXW83" s="73"/>
      <c r="CXX83" s="76"/>
      <c r="CXY83" s="76"/>
      <c r="CXZ83" s="76"/>
      <c r="CYA83" s="73"/>
      <c r="CYB83" s="73"/>
      <c r="CYC83" s="74"/>
      <c r="CYD83" s="76"/>
      <c r="CYE83" s="76"/>
      <c r="CYF83" s="76"/>
      <c r="CYG83" s="73"/>
      <c r="CYH83" s="76"/>
      <c r="CYI83" s="76"/>
      <c r="CYJ83" s="76"/>
      <c r="CYK83" s="73"/>
      <c r="CYL83" s="76"/>
      <c r="CYM83" s="76"/>
      <c r="CYN83" s="76"/>
      <c r="CYO83" s="73"/>
      <c r="CYP83" s="76"/>
      <c r="CYQ83" s="76"/>
      <c r="CYR83" s="76"/>
      <c r="CYS83" s="73"/>
      <c r="CYT83" s="76"/>
      <c r="CYU83" s="76"/>
      <c r="CYV83" s="76"/>
      <c r="CYW83" s="73"/>
      <c r="CYX83" s="73"/>
      <c r="CYY83" s="74"/>
      <c r="CYZ83" s="76"/>
      <c r="CZA83" s="76"/>
      <c r="CZB83" s="76"/>
      <c r="CZC83" s="73"/>
      <c r="CZD83" s="76"/>
      <c r="CZE83" s="76"/>
      <c r="CZF83" s="76"/>
      <c r="CZG83" s="73"/>
      <c r="CZH83" s="76"/>
      <c r="CZI83" s="76"/>
      <c r="CZJ83" s="76"/>
      <c r="CZK83" s="73"/>
      <c r="CZL83" s="76"/>
      <c r="CZM83" s="76"/>
      <c r="CZN83" s="76"/>
      <c r="CZO83" s="73"/>
      <c r="CZP83" s="76"/>
      <c r="CZQ83" s="76"/>
      <c r="CZR83" s="76"/>
      <c r="CZS83" s="73"/>
      <c r="CZT83" s="73"/>
      <c r="CZU83" s="74"/>
      <c r="CZV83" s="76"/>
      <c r="CZW83" s="76"/>
      <c r="CZX83" s="76"/>
      <c r="CZY83" s="73"/>
      <c r="CZZ83" s="76"/>
      <c r="DAA83" s="76"/>
      <c r="DAB83" s="76"/>
      <c r="DAC83" s="73"/>
      <c r="DAD83" s="76"/>
      <c r="DAE83" s="76"/>
      <c r="DAF83" s="76"/>
      <c r="DAG83" s="73"/>
      <c r="DAH83" s="76"/>
      <c r="DAI83" s="76"/>
      <c r="DAJ83" s="76"/>
      <c r="DAK83" s="73"/>
      <c r="DAL83" s="76"/>
      <c r="DAM83" s="76"/>
      <c r="DAN83" s="76"/>
      <c r="DAO83" s="73"/>
      <c r="DAP83" s="73"/>
      <c r="DAQ83" s="74"/>
      <c r="DAR83" s="76"/>
      <c r="DAS83" s="76"/>
      <c r="DAT83" s="76"/>
      <c r="DAU83" s="73"/>
      <c r="DAV83" s="76"/>
      <c r="DAW83" s="76"/>
      <c r="DAX83" s="76"/>
      <c r="DAY83" s="73"/>
      <c r="DAZ83" s="76"/>
      <c r="DBA83" s="76"/>
      <c r="DBB83" s="76"/>
      <c r="DBC83" s="73"/>
      <c r="DBD83" s="76"/>
      <c r="DBE83" s="76"/>
      <c r="DBF83" s="76"/>
      <c r="DBG83" s="73"/>
      <c r="DBH83" s="76"/>
      <c r="DBI83" s="76"/>
      <c r="DBJ83" s="76"/>
      <c r="DBK83" s="73"/>
      <c r="DBL83" s="73"/>
      <c r="DBM83" s="74"/>
      <c r="DBN83" s="76"/>
      <c r="DBO83" s="76"/>
      <c r="DBP83" s="76"/>
      <c r="DBQ83" s="73"/>
      <c r="DBR83" s="76"/>
      <c r="DBS83" s="76"/>
      <c r="DBT83" s="76"/>
      <c r="DBU83" s="73"/>
      <c r="DBV83" s="76"/>
      <c r="DBW83" s="76"/>
      <c r="DBX83" s="76"/>
      <c r="DBY83" s="73"/>
      <c r="DBZ83" s="76"/>
      <c r="DCA83" s="76"/>
      <c r="DCB83" s="76"/>
      <c r="DCC83" s="73"/>
      <c r="DCD83" s="76"/>
      <c r="DCE83" s="76"/>
      <c r="DCF83" s="76"/>
      <c r="DCG83" s="73"/>
      <c r="DCH83" s="73"/>
      <c r="DCI83" s="74"/>
      <c r="DCJ83" s="76"/>
      <c r="DCK83" s="76"/>
      <c r="DCL83" s="76"/>
      <c r="DCM83" s="73"/>
      <c r="DCN83" s="76"/>
      <c r="DCO83" s="76"/>
      <c r="DCP83" s="76"/>
      <c r="DCQ83" s="73"/>
      <c r="DCR83" s="76"/>
      <c r="DCS83" s="76"/>
      <c r="DCT83" s="76"/>
      <c r="DCU83" s="73"/>
      <c r="DCV83" s="76"/>
      <c r="DCW83" s="76"/>
      <c r="DCX83" s="76"/>
      <c r="DCY83" s="73"/>
      <c r="DCZ83" s="76"/>
      <c r="DDA83" s="76"/>
      <c r="DDB83" s="76"/>
      <c r="DDC83" s="73"/>
      <c r="DDD83" s="73"/>
      <c r="DDE83" s="74"/>
      <c r="DDF83" s="76"/>
      <c r="DDG83" s="76"/>
      <c r="DDH83" s="76"/>
      <c r="DDI83" s="73"/>
      <c r="DDJ83" s="76"/>
      <c r="DDK83" s="76"/>
      <c r="DDL83" s="76"/>
      <c r="DDM83" s="73"/>
      <c r="DDN83" s="76"/>
      <c r="DDO83" s="76"/>
      <c r="DDP83" s="76"/>
      <c r="DDQ83" s="73"/>
      <c r="DDR83" s="76"/>
      <c r="DDS83" s="76"/>
      <c r="DDT83" s="76"/>
      <c r="DDU83" s="73"/>
      <c r="DDV83" s="76"/>
      <c r="DDW83" s="76"/>
      <c r="DDX83" s="76"/>
      <c r="DDY83" s="73"/>
      <c r="DDZ83" s="73"/>
      <c r="DEA83" s="74"/>
      <c r="DEB83" s="76"/>
      <c r="DEC83" s="76"/>
      <c r="DED83" s="76"/>
      <c r="DEE83" s="73"/>
      <c r="DEF83" s="76"/>
      <c r="DEG83" s="76"/>
      <c r="DEH83" s="76"/>
      <c r="DEI83" s="73"/>
      <c r="DEJ83" s="76"/>
      <c r="DEK83" s="76"/>
      <c r="DEL83" s="76"/>
      <c r="DEM83" s="73"/>
      <c r="DEN83" s="76"/>
      <c r="DEO83" s="76"/>
      <c r="DEP83" s="76"/>
      <c r="DEQ83" s="73"/>
      <c r="DER83" s="76"/>
      <c r="DES83" s="76"/>
      <c r="DET83" s="76"/>
      <c r="DEU83" s="73"/>
      <c r="DEV83" s="73"/>
      <c r="DEW83" s="74"/>
      <c r="DEX83" s="76"/>
      <c r="DEY83" s="76"/>
      <c r="DEZ83" s="76"/>
      <c r="DFA83" s="73"/>
      <c r="DFB83" s="76"/>
      <c r="DFC83" s="76"/>
      <c r="DFD83" s="76"/>
      <c r="DFE83" s="73"/>
      <c r="DFF83" s="76"/>
      <c r="DFG83" s="76"/>
      <c r="DFH83" s="76"/>
      <c r="DFI83" s="73"/>
      <c r="DFJ83" s="76"/>
      <c r="DFK83" s="76"/>
      <c r="DFL83" s="76"/>
      <c r="DFM83" s="73"/>
      <c r="DFN83" s="76"/>
      <c r="DFO83" s="76"/>
      <c r="DFP83" s="76"/>
      <c r="DFQ83" s="73"/>
      <c r="DFR83" s="73"/>
      <c r="DFS83" s="74"/>
      <c r="DFT83" s="76"/>
      <c r="DFU83" s="76"/>
      <c r="DFV83" s="76"/>
      <c r="DFW83" s="73"/>
      <c r="DFX83" s="76"/>
      <c r="DFY83" s="76"/>
      <c r="DFZ83" s="76"/>
      <c r="DGA83" s="73"/>
      <c r="DGB83" s="76"/>
      <c r="DGC83" s="76"/>
      <c r="DGD83" s="76"/>
      <c r="DGE83" s="73"/>
      <c r="DGF83" s="76"/>
      <c r="DGG83" s="76"/>
      <c r="DGH83" s="76"/>
      <c r="DGI83" s="73"/>
      <c r="DGJ83" s="76"/>
      <c r="DGK83" s="76"/>
      <c r="DGL83" s="76"/>
      <c r="DGM83" s="73"/>
      <c r="DGN83" s="73"/>
      <c r="DGO83" s="74"/>
      <c r="DGP83" s="76"/>
      <c r="DGQ83" s="76"/>
      <c r="DGR83" s="76"/>
      <c r="DGS83" s="73"/>
      <c r="DGT83" s="76"/>
      <c r="DGU83" s="76"/>
      <c r="DGV83" s="76"/>
      <c r="DGW83" s="73"/>
      <c r="DGX83" s="76"/>
      <c r="DGY83" s="76"/>
      <c r="DGZ83" s="76"/>
      <c r="DHA83" s="73"/>
      <c r="DHB83" s="76"/>
      <c r="DHC83" s="76"/>
      <c r="DHD83" s="76"/>
      <c r="DHE83" s="73"/>
      <c r="DHF83" s="76"/>
      <c r="DHG83" s="76"/>
      <c r="DHH83" s="76"/>
      <c r="DHI83" s="73"/>
      <c r="DHJ83" s="73"/>
      <c r="DHK83" s="74"/>
      <c r="DHL83" s="76"/>
      <c r="DHM83" s="76"/>
      <c r="DHN83" s="76"/>
      <c r="DHO83" s="73"/>
      <c r="DHP83" s="76"/>
      <c r="DHQ83" s="76"/>
      <c r="DHR83" s="76"/>
      <c r="DHS83" s="73"/>
      <c r="DHT83" s="76"/>
      <c r="DHU83" s="76"/>
      <c r="DHV83" s="76"/>
      <c r="DHW83" s="73"/>
      <c r="DHX83" s="76"/>
      <c r="DHY83" s="76"/>
      <c r="DHZ83" s="76"/>
      <c r="DIA83" s="73"/>
      <c r="DIB83" s="76"/>
      <c r="DIC83" s="76"/>
      <c r="DID83" s="76"/>
      <c r="DIE83" s="73"/>
      <c r="DIF83" s="73"/>
      <c r="DIG83" s="74"/>
      <c r="DIH83" s="76"/>
      <c r="DII83" s="76"/>
      <c r="DIJ83" s="76"/>
      <c r="DIK83" s="73"/>
      <c r="DIL83" s="76"/>
      <c r="DIM83" s="76"/>
      <c r="DIN83" s="76"/>
      <c r="DIO83" s="73"/>
      <c r="DIP83" s="76"/>
      <c r="DIQ83" s="76"/>
      <c r="DIR83" s="76"/>
      <c r="DIS83" s="73"/>
      <c r="DIT83" s="76"/>
      <c r="DIU83" s="76"/>
      <c r="DIV83" s="76"/>
      <c r="DIW83" s="73"/>
      <c r="DIX83" s="76"/>
      <c r="DIY83" s="76"/>
      <c r="DIZ83" s="76"/>
      <c r="DJA83" s="73"/>
      <c r="DJB83" s="73"/>
      <c r="DJC83" s="74"/>
      <c r="DJD83" s="76"/>
      <c r="DJE83" s="76"/>
      <c r="DJF83" s="76"/>
      <c r="DJG83" s="73"/>
      <c r="DJH83" s="76"/>
      <c r="DJI83" s="76"/>
      <c r="DJJ83" s="76"/>
      <c r="DJK83" s="73"/>
      <c r="DJL83" s="76"/>
      <c r="DJM83" s="76"/>
      <c r="DJN83" s="76"/>
      <c r="DJO83" s="73"/>
      <c r="DJP83" s="76"/>
      <c r="DJQ83" s="76"/>
      <c r="DJR83" s="76"/>
      <c r="DJS83" s="73"/>
      <c r="DJT83" s="76"/>
      <c r="DJU83" s="76"/>
      <c r="DJV83" s="76"/>
      <c r="DJW83" s="73"/>
      <c r="DJX83" s="73"/>
      <c r="DJY83" s="74"/>
      <c r="DJZ83" s="76"/>
      <c r="DKA83" s="76"/>
      <c r="DKB83" s="76"/>
      <c r="DKC83" s="73"/>
      <c r="DKD83" s="76"/>
      <c r="DKE83" s="76"/>
      <c r="DKF83" s="76"/>
      <c r="DKG83" s="73"/>
      <c r="DKH83" s="76"/>
      <c r="DKI83" s="76"/>
      <c r="DKJ83" s="76"/>
      <c r="DKK83" s="73"/>
      <c r="DKL83" s="76"/>
      <c r="DKM83" s="76"/>
      <c r="DKN83" s="76"/>
      <c r="DKO83" s="73"/>
      <c r="DKP83" s="76"/>
      <c r="DKQ83" s="76"/>
      <c r="DKR83" s="76"/>
      <c r="DKS83" s="73"/>
      <c r="DKT83" s="73"/>
      <c r="DKU83" s="74"/>
      <c r="DKV83" s="76"/>
      <c r="DKW83" s="76"/>
      <c r="DKX83" s="76"/>
      <c r="DKY83" s="73"/>
      <c r="DKZ83" s="76"/>
      <c r="DLA83" s="76"/>
      <c r="DLB83" s="76"/>
      <c r="DLC83" s="73"/>
      <c r="DLD83" s="76"/>
      <c r="DLE83" s="76"/>
      <c r="DLF83" s="76"/>
      <c r="DLG83" s="73"/>
      <c r="DLH83" s="76"/>
      <c r="DLI83" s="76"/>
      <c r="DLJ83" s="76"/>
      <c r="DLK83" s="73"/>
      <c r="DLL83" s="76"/>
      <c r="DLM83" s="76"/>
      <c r="DLN83" s="76"/>
      <c r="DLO83" s="73"/>
      <c r="DLP83" s="73"/>
      <c r="DLQ83" s="74"/>
      <c r="DLR83" s="76"/>
      <c r="DLS83" s="76"/>
      <c r="DLT83" s="76"/>
      <c r="DLU83" s="73"/>
      <c r="DLV83" s="76"/>
      <c r="DLW83" s="76"/>
      <c r="DLX83" s="76"/>
      <c r="DLY83" s="73"/>
      <c r="DLZ83" s="76"/>
      <c r="DMA83" s="76"/>
      <c r="DMB83" s="76"/>
      <c r="DMC83" s="73"/>
      <c r="DMD83" s="76"/>
      <c r="DME83" s="76"/>
      <c r="DMF83" s="76"/>
      <c r="DMG83" s="73"/>
      <c r="DMH83" s="76"/>
      <c r="DMI83" s="76"/>
      <c r="DMJ83" s="76"/>
      <c r="DMK83" s="73"/>
      <c r="DML83" s="73"/>
      <c r="DMM83" s="74"/>
      <c r="DMN83" s="76"/>
      <c r="DMO83" s="76"/>
      <c r="DMP83" s="76"/>
      <c r="DMQ83" s="73"/>
      <c r="DMR83" s="76"/>
      <c r="DMS83" s="76"/>
      <c r="DMT83" s="76"/>
      <c r="DMU83" s="73"/>
      <c r="DMV83" s="76"/>
      <c r="DMW83" s="76"/>
      <c r="DMX83" s="76"/>
      <c r="DMY83" s="73"/>
      <c r="DMZ83" s="76"/>
      <c r="DNA83" s="76"/>
      <c r="DNB83" s="76"/>
      <c r="DNC83" s="73"/>
      <c r="DND83" s="76"/>
      <c r="DNE83" s="76"/>
      <c r="DNF83" s="76"/>
      <c r="DNG83" s="73"/>
      <c r="DNH83" s="73"/>
      <c r="DNI83" s="74"/>
      <c r="DNJ83" s="76"/>
      <c r="DNK83" s="76"/>
      <c r="DNL83" s="76"/>
      <c r="DNM83" s="73"/>
      <c r="DNN83" s="76"/>
      <c r="DNO83" s="76"/>
      <c r="DNP83" s="76"/>
      <c r="DNQ83" s="73"/>
      <c r="DNR83" s="76"/>
      <c r="DNS83" s="76"/>
      <c r="DNT83" s="76"/>
      <c r="DNU83" s="73"/>
      <c r="DNV83" s="76"/>
      <c r="DNW83" s="76"/>
      <c r="DNX83" s="76"/>
      <c r="DNY83" s="73"/>
      <c r="DNZ83" s="76"/>
      <c r="DOA83" s="76"/>
      <c r="DOB83" s="76"/>
      <c r="DOC83" s="73"/>
      <c r="DOD83" s="73"/>
      <c r="DOE83" s="74"/>
      <c r="DOF83" s="76"/>
      <c r="DOG83" s="76"/>
      <c r="DOH83" s="76"/>
      <c r="DOI83" s="73"/>
      <c r="DOJ83" s="76"/>
      <c r="DOK83" s="76"/>
      <c r="DOL83" s="76"/>
      <c r="DOM83" s="73"/>
      <c r="DON83" s="76"/>
      <c r="DOO83" s="76"/>
      <c r="DOP83" s="76"/>
      <c r="DOQ83" s="73"/>
      <c r="DOR83" s="76"/>
      <c r="DOS83" s="76"/>
      <c r="DOT83" s="76"/>
      <c r="DOU83" s="73"/>
      <c r="DOV83" s="76"/>
      <c r="DOW83" s="76"/>
      <c r="DOX83" s="76"/>
      <c r="DOY83" s="73"/>
      <c r="DOZ83" s="73"/>
      <c r="DPA83" s="74"/>
      <c r="DPB83" s="76"/>
      <c r="DPC83" s="76"/>
      <c r="DPD83" s="76"/>
      <c r="DPE83" s="73"/>
      <c r="DPF83" s="76"/>
      <c r="DPG83" s="76"/>
      <c r="DPH83" s="76"/>
      <c r="DPI83" s="73"/>
      <c r="DPJ83" s="76"/>
      <c r="DPK83" s="76"/>
      <c r="DPL83" s="76"/>
      <c r="DPM83" s="73"/>
      <c r="DPN83" s="76"/>
      <c r="DPO83" s="76"/>
      <c r="DPP83" s="76"/>
      <c r="DPQ83" s="73"/>
      <c r="DPR83" s="76"/>
      <c r="DPS83" s="76"/>
      <c r="DPT83" s="76"/>
      <c r="DPU83" s="73"/>
      <c r="DPV83" s="73"/>
      <c r="DPW83" s="74"/>
      <c r="DPX83" s="76"/>
      <c r="DPY83" s="76"/>
      <c r="DPZ83" s="76"/>
      <c r="DQA83" s="73"/>
      <c r="DQB83" s="76"/>
      <c r="DQC83" s="76"/>
      <c r="DQD83" s="76"/>
      <c r="DQE83" s="73"/>
      <c r="DQF83" s="76"/>
      <c r="DQG83" s="76"/>
      <c r="DQH83" s="76"/>
      <c r="DQI83" s="73"/>
      <c r="DQJ83" s="76"/>
      <c r="DQK83" s="76"/>
      <c r="DQL83" s="76"/>
      <c r="DQM83" s="73"/>
      <c r="DQN83" s="76"/>
      <c r="DQO83" s="76"/>
      <c r="DQP83" s="76"/>
      <c r="DQQ83" s="73"/>
      <c r="DQR83" s="73"/>
      <c r="DQS83" s="74"/>
      <c r="DQT83" s="76"/>
      <c r="DQU83" s="76"/>
      <c r="DQV83" s="76"/>
      <c r="DQW83" s="73"/>
      <c r="DQX83" s="76"/>
      <c r="DQY83" s="76"/>
      <c r="DQZ83" s="76"/>
      <c r="DRA83" s="73"/>
      <c r="DRB83" s="76"/>
      <c r="DRC83" s="76"/>
      <c r="DRD83" s="76"/>
      <c r="DRE83" s="73"/>
      <c r="DRF83" s="76"/>
      <c r="DRG83" s="76"/>
      <c r="DRH83" s="76"/>
      <c r="DRI83" s="73"/>
      <c r="DRJ83" s="76"/>
      <c r="DRK83" s="76"/>
      <c r="DRL83" s="76"/>
      <c r="DRM83" s="73"/>
      <c r="DRN83" s="73"/>
      <c r="DRO83" s="74"/>
      <c r="DRP83" s="76"/>
      <c r="DRQ83" s="76"/>
      <c r="DRR83" s="76"/>
      <c r="DRS83" s="73"/>
      <c r="DRT83" s="76"/>
      <c r="DRU83" s="76"/>
      <c r="DRV83" s="76"/>
      <c r="DRW83" s="73"/>
      <c r="DRX83" s="76"/>
      <c r="DRY83" s="76"/>
      <c r="DRZ83" s="76"/>
      <c r="DSA83" s="73"/>
      <c r="DSB83" s="76"/>
      <c r="DSC83" s="76"/>
      <c r="DSD83" s="76"/>
      <c r="DSE83" s="73"/>
      <c r="DSF83" s="76"/>
      <c r="DSG83" s="76"/>
      <c r="DSH83" s="76"/>
      <c r="DSI83" s="73"/>
      <c r="DSJ83" s="73"/>
      <c r="DSK83" s="74"/>
      <c r="DSL83" s="76"/>
      <c r="DSM83" s="76"/>
      <c r="DSN83" s="76"/>
      <c r="DSO83" s="73"/>
      <c r="DSP83" s="76"/>
      <c r="DSQ83" s="76"/>
      <c r="DSR83" s="76"/>
      <c r="DSS83" s="73"/>
      <c r="DST83" s="76"/>
      <c r="DSU83" s="76"/>
      <c r="DSV83" s="76"/>
      <c r="DSW83" s="73"/>
      <c r="DSX83" s="76"/>
      <c r="DSY83" s="76"/>
      <c r="DSZ83" s="76"/>
      <c r="DTA83" s="73"/>
      <c r="DTB83" s="76"/>
      <c r="DTC83" s="76"/>
      <c r="DTD83" s="76"/>
      <c r="DTE83" s="73"/>
      <c r="DTF83" s="73"/>
      <c r="DTG83" s="74"/>
      <c r="DTH83" s="76"/>
      <c r="DTI83" s="76"/>
      <c r="DTJ83" s="76"/>
      <c r="DTK83" s="73"/>
      <c r="DTL83" s="76"/>
      <c r="DTM83" s="76"/>
      <c r="DTN83" s="76"/>
      <c r="DTO83" s="73"/>
      <c r="DTP83" s="76"/>
      <c r="DTQ83" s="76"/>
      <c r="DTR83" s="76"/>
      <c r="DTS83" s="73"/>
      <c r="DTT83" s="76"/>
      <c r="DTU83" s="76"/>
      <c r="DTV83" s="76"/>
      <c r="DTW83" s="73"/>
      <c r="DTX83" s="76"/>
      <c r="DTY83" s="76"/>
      <c r="DTZ83" s="76"/>
      <c r="DUA83" s="73"/>
      <c r="DUB83" s="73"/>
      <c r="DUC83" s="74"/>
      <c r="DUD83" s="76"/>
      <c r="DUE83" s="76"/>
      <c r="DUF83" s="76"/>
      <c r="DUG83" s="73"/>
      <c r="DUH83" s="76"/>
      <c r="DUI83" s="76"/>
      <c r="DUJ83" s="76"/>
      <c r="DUK83" s="73"/>
      <c r="DUL83" s="76"/>
      <c r="DUM83" s="76"/>
      <c r="DUN83" s="76"/>
      <c r="DUO83" s="73"/>
      <c r="DUP83" s="76"/>
      <c r="DUQ83" s="76"/>
      <c r="DUR83" s="76"/>
      <c r="DUS83" s="73"/>
      <c r="DUT83" s="76"/>
      <c r="DUU83" s="76"/>
      <c r="DUV83" s="76"/>
      <c r="DUW83" s="73"/>
      <c r="DUX83" s="73"/>
      <c r="DUY83" s="74"/>
      <c r="DUZ83" s="76"/>
      <c r="DVA83" s="76"/>
      <c r="DVB83" s="76"/>
      <c r="DVC83" s="73"/>
      <c r="DVD83" s="76"/>
      <c r="DVE83" s="76"/>
      <c r="DVF83" s="76"/>
      <c r="DVG83" s="73"/>
      <c r="DVH83" s="76"/>
      <c r="DVI83" s="76"/>
      <c r="DVJ83" s="76"/>
      <c r="DVK83" s="73"/>
      <c r="DVL83" s="76"/>
      <c r="DVM83" s="76"/>
      <c r="DVN83" s="76"/>
      <c r="DVO83" s="73"/>
      <c r="DVP83" s="76"/>
      <c r="DVQ83" s="76"/>
      <c r="DVR83" s="76"/>
      <c r="DVS83" s="73"/>
      <c r="DVT83" s="73"/>
      <c r="DVU83" s="74"/>
      <c r="DVV83" s="76"/>
      <c r="DVW83" s="76"/>
      <c r="DVX83" s="76"/>
      <c r="DVY83" s="73"/>
      <c r="DVZ83" s="76"/>
      <c r="DWA83" s="76"/>
      <c r="DWB83" s="76"/>
      <c r="DWC83" s="73"/>
      <c r="DWD83" s="76"/>
      <c r="DWE83" s="76"/>
      <c r="DWF83" s="76"/>
      <c r="DWG83" s="73"/>
      <c r="DWH83" s="76"/>
      <c r="DWI83" s="76"/>
      <c r="DWJ83" s="76"/>
      <c r="DWK83" s="73"/>
      <c r="DWL83" s="76"/>
      <c r="DWM83" s="76"/>
      <c r="DWN83" s="76"/>
      <c r="DWO83" s="73"/>
      <c r="DWP83" s="73"/>
      <c r="DWQ83" s="74"/>
      <c r="DWR83" s="76"/>
      <c r="DWS83" s="76"/>
      <c r="DWT83" s="76"/>
      <c r="DWU83" s="73"/>
      <c r="DWV83" s="76"/>
      <c r="DWW83" s="76"/>
      <c r="DWX83" s="76"/>
      <c r="DWY83" s="73"/>
      <c r="DWZ83" s="76"/>
      <c r="DXA83" s="76"/>
      <c r="DXB83" s="76"/>
      <c r="DXC83" s="73"/>
      <c r="DXD83" s="76"/>
      <c r="DXE83" s="76"/>
      <c r="DXF83" s="76"/>
      <c r="DXG83" s="73"/>
      <c r="DXH83" s="76"/>
      <c r="DXI83" s="76"/>
      <c r="DXJ83" s="76"/>
      <c r="DXK83" s="73"/>
      <c r="DXL83" s="73"/>
      <c r="DXM83" s="74"/>
      <c r="DXN83" s="76"/>
      <c r="DXO83" s="76"/>
      <c r="DXP83" s="76"/>
      <c r="DXQ83" s="73"/>
      <c r="DXR83" s="76"/>
      <c r="DXS83" s="76"/>
      <c r="DXT83" s="76"/>
      <c r="DXU83" s="73"/>
      <c r="DXV83" s="76"/>
      <c r="DXW83" s="76"/>
      <c r="DXX83" s="76"/>
      <c r="DXY83" s="73"/>
      <c r="DXZ83" s="76"/>
      <c r="DYA83" s="76"/>
      <c r="DYB83" s="76"/>
      <c r="DYC83" s="73"/>
      <c r="DYD83" s="76"/>
      <c r="DYE83" s="76"/>
      <c r="DYF83" s="76"/>
      <c r="DYG83" s="73"/>
      <c r="DYH83" s="73"/>
      <c r="DYI83" s="74"/>
      <c r="DYJ83" s="76"/>
      <c r="DYK83" s="76"/>
      <c r="DYL83" s="76"/>
      <c r="DYM83" s="73"/>
      <c r="DYN83" s="76"/>
      <c r="DYO83" s="76"/>
      <c r="DYP83" s="76"/>
      <c r="DYQ83" s="73"/>
      <c r="DYR83" s="76"/>
      <c r="DYS83" s="76"/>
      <c r="DYT83" s="76"/>
      <c r="DYU83" s="73"/>
      <c r="DYV83" s="76"/>
      <c r="DYW83" s="76"/>
      <c r="DYX83" s="76"/>
      <c r="DYY83" s="73"/>
      <c r="DYZ83" s="76"/>
      <c r="DZA83" s="76"/>
      <c r="DZB83" s="76"/>
      <c r="DZC83" s="73"/>
      <c r="DZD83" s="73"/>
      <c r="DZE83" s="74"/>
      <c r="DZF83" s="76"/>
      <c r="DZG83" s="76"/>
      <c r="DZH83" s="76"/>
      <c r="DZI83" s="73"/>
      <c r="DZJ83" s="76"/>
      <c r="DZK83" s="76"/>
      <c r="DZL83" s="76"/>
      <c r="DZM83" s="73"/>
      <c r="DZN83" s="76"/>
      <c r="DZO83" s="76"/>
      <c r="DZP83" s="76"/>
      <c r="DZQ83" s="73"/>
      <c r="DZR83" s="76"/>
      <c r="DZS83" s="76"/>
      <c r="DZT83" s="76"/>
      <c r="DZU83" s="73"/>
      <c r="DZV83" s="76"/>
      <c r="DZW83" s="76"/>
      <c r="DZX83" s="76"/>
      <c r="DZY83" s="73"/>
      <c r="DZZ83" s="73"/>
      <c r="EAA83" s="74"/>
      <c r="EAB83" s="76"/>
      <c r="EAC83" s="76"/>
      <c r="EAD83" s="76"/>
      <c r="EAE83" s="73"/>
      <c r="EAF83" s="76"/>
      <c r="EAG83" s="76"/>
      <c r="EAH83" s="76"/>
      <c r="EAI83" s="73"/>
      <c r="EAJ83" s="76"/>
      <c r="EAK83" s="76"/>
      <c r="EAL83" s="76"/>
      <c r="EAM83" s="73"/>
      <c r="EAN83" s="76"/>
      <c r="EAO83" s="76"/>
      <c r="EAP83" s="76"/>
      <c r="EAQ83" s="73"/>
      <c r="EAR83" s="76"/>
      <c r="EAS83" s="76"/>
      <c r="EAT83" s="76"/>
      <c r="EAU83" s="73"/>
      <c r="EAV83" s="73"/>
      <c r="EAW83" s="74"/>
      <c r="EAX83" s="76"/>
      <c r="EAY83" s="76"/>
      <c r="EAZ83" s="76"/>
      <c r="EBA83" s="73"/>
      <c r="EBB83" s="76"/>
      <c r="EBC83" s="76"/>
      <c r="EBD83" s="76"/>
      <c r="EBE83" s="73"/>
      <c r="EBF83" s="76"/>
      <c r="EBG83" s="76"/>
      <c r="EBH83" s="76"/>
      <c r="EBI83" s="73"/>
      <c r="EBJ83" s="76"/>
      <c r="EBK83" s="76"/>
      <c r="EBL83" s="76"/>
      <c r="EBM83" s="73"/>
      <c r="EBN83" s="76"/>
      <c r="EBO83" s="76"/>
      <c r="EBP83" s="76"/>
      <c r="EBQ83" s="73"/>
      <c r="EBR83" s="73"/>
      <c r="EBS83" s="74"/>
      <c r="EBT83" s="76"/>
      <c r="EBU83" s="76"/>
      <c r="EBV83" s="76"/>
      <c r="EBW83" s="73"/>
      <c r="EBX83" s="76"/>
      <c r="EBY83" s="76"/>
      <c r="EBZ83" s="76"/>
      <c r="ECA83" s="73"/>
      <c r="ECB83" s="76"/>
      <c r="ECC83" s="76"/>
      <c r="ECD83" s="76"/>
      <c r="ECE83" s="73"/>
      <c r="ECF83" s="76"/>
      <c r="ECG83" s="76"/>
      <c r="ECH83" s="76"/>
      <c r="ECI83" s="73"/>
      <c r="ECJ83" s="76"/>
      <c r="ECK83" s="76"/>
      <c r="ECL83" s="76"/>
      <c r="ECM83" s="73"/>
      <c r="ECN83" s="73"/>
      <c r="ECO83" s="74"/>
      <c r="ECP83" s="76"/>
      <c r="ECQ83" s="76"/>
      <c r="ECR83" s="76"/>
      <c r="ECS83" s="73"/>
      <c r="ECT83" s="76"/>
      <c r="ECU83" s="76"/>
      <c r="ECV83" s="76"/>
      <c r="ECW83" s="73"/>
      <c r="ECX83" s="76"/>
      <c r="ECY83" s="76"/>
      <c r="ECZ83" s="76"/>
      <c r="EDA83" s="73"/>
      <c r="EDB83" s="76"/>
      <c r="EDC83" s="76"/>
      <c r="EDD83" s="76"/>
      <c r="EDE83" s="73"/>
      <c r="EDF83" s="76"/>
      <c r="EDG83" s="76"/>
      <c r="EDH83" s="76"/>
      <c r="EDI83" s="73"/>
      <c r="EDJ83" s="73"/>
      <c r="EDK83" s="74"/>
      <c r="EDL83" s="76"/>
      <c r="EDM83" s="76"/>
      <c r="EDN83" s="76"/>
      <c r="EDO83" s="73"/>
      <c r="EDP83" s="76"/>
      <c r="EDQ83" s="76"/>
      <c r="EDR83" s="76"/>
      <c r="EDS83" s="73"/>
      <c r="EDT83" s="76"/>
      <c r="EDU83" s="76"/>
      <c r="EDV83" s="76"/>
      <c r="EDW83" s="73"/>
      <c r="EDX83" s="76"/>
      <c r="EDY83" s="76"/>
      <c r="EDZ83" s="76"/>
      <c r="EEA83" s="73"/>
      <c r="EEB83" s="76"/>
      <c r="EEC83" s="76"/>
      <c r="EED83" s="76"/>
      <c r="EEE83" s="73"/>
      <c r="EEF83" s="73"/>
      <c r="EEG83" s="74"/>
      <c r="EEH83" s="76"/>
      <c r="EEI83" s="76"/>
      <c r="EEJ83" s="76"/>
      <c r="EEK83" s="73"/>
      <c r="EEL83" s="76"/>
      <c r="EEM83" s="76"/>
      <c r="EEN83" s="76"/>
      <c r="EEO83" s="73"/>
      <c r="EEP83" s="76"/>
      <c r="EEQ83" s="76"/>
      <c r="EER83" s="76"/>
      <c r="EES83" s="73"/>
      <c r="EET83" s="76"/>
      <c r="EEU83" s="76"/>
      <c r="EEV83" s="76"/>
      <c r="EEW83" s="73"/>
      <c r="EEX83" s="76"/>
      <c r="EEY83" s="76"/>
      <c r="EEZ83" s="76"/>
      <c r="EFA83" s="73"/>
      <c r="EFB83" s="73"/>
      <c r="EFC83" s="74"/>
      <c r="EFD83" s="76"/>
      <c r="EFE83" s="76"/>
      <c r="EFF83" s="76"/>
      <c r="EFG83" s="73"/>
      <c r="EFH83" s="76"/>
      <c r="EFI83" s="76"/>
      <c r="EFJ83" s="76"/>
      <c r="EFK83" s="73"/>
      <c r="EFL83" s="76"/>
      <c r="EFM83" s="76"/>
      <c r="EFN83" s="76"/>
      <c r="EFO83" s="73"/>
      <c r="EFP83" s="76"/>
      <c r="EFQ83" s="76"/>
      <c r="EFR83" s="76"/>
      <c r="EFS83" s="73"/>
      <c r="EFT83" s="76"/>
      <c r="EFU83" s="76"/>
      <c r="EFV83" s="76"/>
      <c r="EFW83" s="73"/>
      <c r="EFX83" s="73"/>
      <c r="EFY83" s="74"/>
      <c r="EFZ83" s="76"/>
      <c r="EGA83" s="76"/>
      <c r="EGB83" s="76"/>
      <c r="EGC83" s="73"/>
      <c r="EGD83" s="76"/>
      <c r="EGE83" s="76"/>
      <c r="EGF83" s="76"/>
      <c r="EGG83" s="73"/>
      <c r="EGH83" s="76"/>
      <c r="EGI83" s="76"/>
      <c r="EGJ83" s="76"/>
      <c r="EGK83" s="73"/>
      <c r="EGL83" s="76"/>
      <c r="EGM83" s="76"/>
      <c r="EGN83" s="76"/>
      <c r="EGO83" s="73"/>
      <c r="EGP83" s="76"/>
      <c r="EGQ83" s="76"/>
      <c r="EGR83" s="76"/>
      <c r="EGS83" s="73"/>
      <c r="EGT83" s="73"/>
      <c r="EGU83" s="74"/>
      <c r="EGV83" s="76"/>
      <c r="EGW83" s="76"/>
      <c r="EGX83" s="76"/>
      <c r="EGY83" s="73"/>
      <c r="EGZ83" s="76"/>
      <c r="EHA83" s="76"/>
      <c r="EHB83" s="76"/>
      <c r="EHC83" s="73"/>
      <c r="EHD83" s="76"/>
      <c r="EHE83" s="76"/>
      <c r="EHF83" s="76"/>
      <c r="EHG83" s="73"/>
      <c r="EHH83" s="76"/>
      <c r="EHI83" s="76"/>
      <c r="EHJ83" s="76"/>
      <c r="EHK83" s="73"/>
      <c r="EHL83" s="76"/>
      <c r="EHM83" s="76"/>
      <c r="EHN83" s="76"/>
      <c r="EHO83" s="73"/>
      <c r="EHP83" s="73"/>
      <c r="EHQ83" s="74"/>
      <c r="EHR83" s="76"/>
      <c r="EHS83" s="76"/>
      <c r="EHT83" s="76"/>
      <c r="EHU83" s="73"/>
      <c r="EHV83" s="76"/>
      <c r="EHW83" s="76"/>
      <c r="EHX83" s="76"/>
      <c r="EHY83" s="73"/>
      <c r="EHZ83" s="76"/>
      <c r="EIA83" s="76"/>
      <c r="EIB83" s="76"/>
      <c r="EIC83" s="73"/>
      <c r="EID83" s="76"/>
      <c r="EIE83" s="76"/>
      <c r="EIF83" s="76"/>
      <c r="EIG83" s="73"/>
      <c r="EIH83" s="76"/>
      <c r="EII83" s="76"/>
      <c r="EIJ83" s="76"/>
      <c r="EIK83" s="73"/>
      <c r="EIL83" s="73"/>
      <c r="EIM83" s="74"/>
      <c r="EIN83" s="76"/>
      <c r="EIO83" s="76"/>
      <c r="EIP83" s="76"/>
      <c r="EIQ83" s="73"/>
      <c r="EIR83" s="76"/>
      <c r="EIS83" s="76"/>
      <c r="EIT83" s="76"/>
      <c r="EIU83" s="73"/>
      <c r="EIV83" s="76"/>
      <c r="EIW83" s="76"/>
      <c r="EIX83" s="76"/>
      <c r="EIY83" s="73"/>
      <c r="EIZ83" s="76"/>
      <c r="EJA83" s="76"/>
      <c r="EJB83" s="76"/>
      <c r="EJC83" s="73"/>
      <c r="EJD83" s="76"/>
      <c r="EJE83" s="76"/>
      <c r="EJF83" s="76"/>
      <c r="EJG83" s="73"/>
      <c r="EJH83" s="73"/>
      <c r="EJI83" s="74"/>
      <c r="EJJ83" s="76"/>
      <c r="EJK83" s="76"/>
      <c r="EJL83" s="76"/>
      <c r="EJM83" s="73"/>
      <c r="EJN83" s="76"/>
      <c r="EJO83" s="76"/>
      <c r="EJP83" s="76"/>
      <c r="EJQ83" s="73"/>
      <c r="EJR83" s="76"/>
      <c r="EJS83" s="76"/>
      <c r="EJT83" s="76"/>
      <c r="EJU83" s="73"/>
      <c r="EJV83" s="76"/>
      <c r="EJW83" s="76"/>
      <c r="EJX83" s="76"/>
      <c r="EJY83" s="73"/>
      <c r="EJZ83" s="76"/>
      <c r="EKA83" s="76"/>
      <c r="EKB83" s="76"/>
      <c r="EKC83" s="73"/>
      <c r="EKD83" s="73"/>
      <c r="EKE83" s="74"/>
      <c r="EKF83" s="76"/>
      <c r="EKG83" s="76"/>
      <c r="EKH83" s="76"/>
      <c r="EKI83" s="73"/>
      <c r="EKJ83" s="76"/>
      <c r="EKK83" s="76"/>
      <c r="EKL83" s="76"/>
      <c r="EKM83" s="73"/>
      <c r="EKN83" s="76"/>
      <c r="EKO83" s="76"/>
      <c r="EKP83" s="76"/>
      <c r="EKQ83" s="73"/>
      <c r="EKR83" s="76"/>
      <c r="EKS83" s="76"/>
      <c r="EKT83" s="76"/>
      <c r="EKU83" s="73"/>
      <c r="EKV83" s="76"/>
      <c r="EKW83" s="76"/>
      <c r="EKX83" s="76"/>
      <c r="EKY83" s="73"/>
      <c r="EKZ83" s="73"/>
      <c r="ELA83" s="74"/>
      <c r="ELB83" s="76"/>
      <c r="ELC83" s="76"/>
      <c r="ELD83" s="76"/>
      <c r="ELE83" s="73"/>
      <c r="ELF83" s="76"/>
      <c r="ELG83" s="76"/>
      <c r="ELH83" s="76"/>
      <c r="ELI83" s="73"/>
      <c r="ELJ83" s="76"/>
      <c r="ELK83" s="76"/>
      <c r="ELL83" s="76"/>
      <c r="ELM83" s="73"/>
      <c r="ELN83" s="76"/>
      <c r="ELO83" s="76"/>
      <c r="ELP83" s="76"/>
      <c r="ELQ83" s="73"/>
      <c r="ELR83" s="76"/>
      <c r="ELS83" s="76"/>
      <c r="ELT83" s="76"/>
      <c r="ELU83" s="73"/>
      <c r="ELV83" s="73"/>
      <c r="ELW83" s="74"/>
      <c r="ELX83" s="76"/>
      <c r="ELY83" s="76"/>
      <c r="ELZ83" s="76"/>
      <c r="EMA83" s="73"/>
      <c r="EMB83" s="76"/>
      <c r="EMC83" s="76"/>
      <c r="EMD83" s="76"/>
      <c r="EME83" s="73"/>
      <c r="EMF83" s="76"/>
      <c r="EMG83" s="76"/>
      <c r="EMH83" s="76"/>
      <c r="EMI83" s="73"/>
      <c r="EMJ83" s="76"/>
      <c r="EMK83" s="76"/>
      <c r="EML83" s="76"/>
      <c r="EMM83" s="73"/>
      <c r="EMN83" s="76"/>
      <c r="EMO83" s="76"/>
      <c r="EMP83" s="76"/>
      <c r="EMQ83" s="73"/>
      <c r="EMR83" s="73"/>
      <c r="EMS83" s="74"/>
      <c r="EMT83" s="76"/>
      <c r="EMU83" s="76"/>
      <c r="EMV83" s="76"/>
      <c r="EMW83" s="73"/>
      <c r="EMX83" s="76"/>
      <c r="EMY83" s="76"/>
      <c r="EMZ83" s="76"/>
      <c r="ENA83" s="73"/>
      <c r="ENB83" s="76"/>
      <c r="ENC83" s="76"/>
      <c r="END83" s="76"/>
      <c r="ENE83" s="73"/>
      <c r="ENF83" s="76"/>
      <c r="ENG83" s="76"/>
      <c r="ENH83" s="76"/>
      <c r="ENI83" s="73"/>
      <c r="ENJ83" s="76"/>
      <c r="ENK83" s="76"/>
      <c r="ENL83" s="76"/>
      <c r="ENM83" s="73"/>
      <c r="ENN83" s="73"/>
      <c r="ENO83" s="74"/>
      <c r="ENP83" s="76"/>
      <c r="ENQ83" s="76"/>
      <c r="ENR83" s="76"/>
      <c r="ENS83" s="73"/>
      <c r="ENT83" s="76"/>
      <c r="ENU83" s="76"/>
      <c r="ENV83" s="76"/>
      <c r="ENW83" s="73"/>
      <c r="ENX83" s="76"/>
      <c r="ENY83" s="76"/>
      <c r="ENZ83" s="76"/>
      <c r="EOA83" s="73"/>
      <c r="EOB83" s="76"/>
      <c r="EOC83" s="76"/>
      <c r="EOD83" s="76"/>
      <c r="EOE83" s="73"/>
      <c r="EOF83" s="76"/>
      <c r="EOG83" s="76"/>
      <c r="EOH83" s="76"/>
      <c r="EOI83" s="73"/>
      <c r="EOJ83" s="73"/>
      <c r="EOK83" s="74"/>
      <c r="EOL83" s="76"/>
      <c r="EOM83" s="76"/>
      <c r="EON83" s="76"/>
      <c r="EOO83" s="73"/>
      <c r="EOP83" s="76"/>
      <c r="EOQ83" s="76"/>
      <c r="EOR83" s="76"/>
      <c r="EOS83" s="73"/>
      <c r="EOT83" s="76"/>
      <c r="EOU83" s="76"/>
      <c r="EOV83" s="76"/>
      <c r="EOW83" s="73"/>
      <c r="EOX83" s="76"/>
      <c r="EOY83" s="76"/>
      <c r="EOZ83" s="76"/>
      <c r="EPA83" s="73"/>
      <c r="EPB83" s="76"/>
      <c r="EPC83" s="76"/>
      <c r="EPD83" s="76"/>
      <c r="EPE83" s="73"/>
      <c r="EPF83" s="73"/>
      <c r="EPG83" s="74"/>
      <c r="EPH83" s="76"/>
      <c r="EPI83" s="76"/>
      <c r="EPJ83" s="76"/>
      <c r="EPK83" s="73"/>
      <c r="EPL83" s="76"/>
      <c r="EPM83" s="76"/>
      <c r="EPN83" s="76"/>
      <c r="EPO83" s="73"/>
      <c r="EPP83" s="76"/>
      <c r="EPQ83" s="76"/>
      <c r="EPR83" s="76"/>
      <c r="EPS83" s="73"/>
      <c r="EPT83" s="76"/>
      <c r="EPU83" s="76"/>
      <c r="EPV83" s="76"/>
      <c r="EPW83" s="73"/>
      <c r="EPX83" s="76"/>
      <c r="EPY83" s="76"/>
      <c r="EPZ83" s="76"/>
      <c r="EQA83" s="73"/>
      <c r="EQB83" s="73"/>
      <c r="EQC83" s="74"/>
      <c r="EQD83" s="76"/>
      <c r="EQE83" s="76"/>
      <c r="EQF83" s="76"/>
      <c r="EQG83" s="73"/>
      <c r="EQH83" s="76"/>
      <c r="EQI83" s="76"/>
      <c r="EQJ83" s="76"/>
      <c r="EQK83" s="73"/>
      <c r="EQL83" s="76"/>
      <c r="EQM83" s="76"/>
      <c r="EQN83" s="76"/>
      <c r="EQO83" s="73"/>
      <c r="EQP83" s="76"/>
      <c r="EQQ83" s="76"/>
      <c r="EQR83" s="76"/>
      <c r="EQS83" s="73"/>
      <c r="EQT83" s="76"/>
      <c r="EQU83" s="76"/>
      <c r="EQV83" s="76"/>
      <c r="EQW83" s="73"/>
      <c r="EQX83" s="73"/>
      <c r="EQY83" s="74"/>
      <c r="EQZ83" s="76"/>
      <c r="ERA83" s="76"/>
      <c r="ERB83" s="76"/>
      <c r="ERC83" s="73"/>
      <c r="ERD83" s="76"/>
      <c r="ERE83" s="76"/>
      <c r="ERF83" s="76"/>
      <c r="ERG83" s="73"/>
      <c r="ERH83" s="76"/>
      <c r="ERI83" s="76"/>
      <c r="ERJ83" s="76"/>
      <c r="ERK83" s="73"/>
      <c r="ERL83" s="76"/>
      <c r="ERM83" s="76"/>
      <c r="ERN83" s="76"/>
      <c r="ERO83" s="73"/>
      <c r="ERP83" s="76"/>
      <c r="ERQ83" s="76"/>
      <c r="ERR83" s="76"/>
      <c r="ERS83" s="73"/>
      <c r="ERT83" s="73"/>
      <c r="ERU83" s="74"/>
      <c r="ERV83" s="76"/>
      <c r="ERW83" s="76"/>
      <c r="ERX83" s="76"/>
      <c r="ERY83" s="73"/>
      <c r="ERZ83" s="76"/>
      <c r="ESA83" s="76"/>
      <c r="ESB83" s="76"/>
      <c r="ESC83" s="73"/>
      <c r="ESD83" s="76"/>
      <c r="ESE83" s="76"/>
      <c r="ESF83" s="76"/>
      <c r="ESG83" s="73"/>
      <c r="ESH83" s="76"/>
      <c r="ESI83" s="76"/>
      <c r="ESJ83" s="76"/>
      <c r="ESK83" s="73"/>
      <c r="ESL83" s="76"/>
      <c r="ESM83" s="76"/>
      <c r="ESN83" s="76"/>
      <c r="ESO83" s="73"/>
      <c r="ESP83" s="73"/>
      <c r="ESQ83" s="74"/>
      <c r="ESR83" s="76"/>
      <c r="ESS83" s="76"/>
      <c r="EST83" s="76"/>
      <c r="ESU83" s="73"/>
      <c r="ESV83" s="76"/>
      <c r="ESW83" s="76"/>
      <c r="ESX83" s="76"/>
      <c r="ESY83" s="73"/>
      <c r="ESZ83" s="76"/>
      <c r="ETA83" s="76"/>
      <c r="ETB83" s="76"/>
      <c r="ETC83" s="73"/>
      <c r="ETD83" s="76"/>
      <c r="ETE83" s="76"/>
      <c r="ETF83" s="76"/>
      <c r="ETG83" s="73"/>
      <c r="ETH83" s="76"/>
      <c r="ETI83" s="76"/>
      <c r="ETJ83" s="76"/>
      <c r="ETK83" s="73"/>
      <c r="ETL83" s="73"/>
      <c r="ETM83" s="74"/>
      <c r="ETN83" s="76"/>
      <c r="ETO83" s="76"/>
      <c r="ETP83" s="76"/>
      <c r="ETQ83" s="73"/>
      <c r="ETR83" s="76"/>
      <c r="ETS83" s="76"/>
      <c r="ETT83" s="76"/>
      <c r="ETU83" s="73"/>
      <c r="ETV83" s="76"/>
      <c r="ETW83" s="76"/>
      <c r="ETX83" s="76"/>
      <c r="ETY83" s="73"/>
      <c r="ETZ83" s="76"/>
      <c r="EUA83" s="76"/>
      <c r="EUB83" s="76"/>
      <c r="EUC83" s="73"/>
      <c r="EUD83" s="76"/>
      <c r="EUE83" s="76"/>
      <c r="EUF83" s="76"/>
      <c r="EUG83" s="73"/>
      <c r="EUH83" s="73"/>
      <c r="EUI83" s="74"/>
      <c r="EUJ83" s="76"/>
      <c r="EUK83" s="76"/>
      <c r="EUL83" s="76"/>
      <c r="EUM83" s="73"/>
      <c r="EUN83" s="76"/>
      <c r="EUO83" s="76"/>
      <c r="EUP83" s="76"/>
      <c r="EUQ83" s="73"/>
      <c r="EUR83" s="76"/>
      <c r="EUS83" s="76"/>
      <c r="EUT83" s="76"/>
      <c r="EUU83" s="73"/>
      <c r="EUV83" s="76"/>
      <c r="EUW83" s="76"/>
      <c r="EUX83" s="76"/>
      <c r="EUY83" s="73"/>
      <c r="EUZ83" s="76"/>
      <c r="EVA83" s="76"/>
      <c r="EVB83" s="76"/>
      <c r="EVC83" s="73"/>
      <c r="EVD83" s="73"/>
      <c r="EVE83" s="74"/>
      <c r="EVF83" s="76"/>
      <c r="EVG83" s="76"/>
      <c r="EVH83" s="76"/>
      <c r="EVI83" s="73"/>
      <c r="EVJ83" s="76"/>
      <c r="EVK83" s="76"/>
      <c r="EVL83" s="76"/>
      <c r="EVM83" s="73"/>
      <c r="EVN83" s="76"/>
      <c r="EVO83" s="76"/>
      <c r="EVP83" s="76"/>
      <c r="EVQ83" s="73"/>
      <c r="EVR83" s="76"/>
      <c r="EVS83" s="76"/>
      <c r="EVT83" s="76"/>
      <c r="EVU83" s="73"/>
      <c r="EVV83" s="76"/>
      <c r="EVW83" s="76"/>
      <c r="EVX83" s="76"/>
      <c r="EVY83" s="73"/>
      <c r="EVZ83" s="73"/>
      <c r="EWA83" s="74"/>
      <c r="EWB83" s="76"/>
      <c r="EWC83" s="76"/>
      <c r="EWD83" s="76"/>
      <c r="EWE83" s="73"/>
      <c r="EWF83" s="76"/>
      <c r="EWG83" s="76"/>
      <c r="EWH83" s="76"/>
      <c r="EWI83" s="73"/>
      <c r="EWJ83" s="76"/>
      <c r="EWK83" s="76"/>
      <c r="EWL83" s="76"/>
      <c r="EWM83" s="73"/>
      <c r="EWN83" s="76"/>
      <c r="EWO83" s="76"/>
      <c r="EWP83" s="76"/>
      <c r="EWQ83" s="73"/>
      <c r="EWR83" s="76"/>
      <c r="EWS83" s="76"/>
      <c r="EWT83" s="76"/>
      <c r="EWU83" s="73"/>
      <c r="EWV83" s="73"/>
      <c r="EWW83" s="74"/>
      <c r="EWX83" s="76"/>
      <c r="EWY83" s="76"/>
      <c r="EWZ83" s="76"/>
      <c r="EXA83" s="73"/>
      <c r="EXB83" s="76"/>
      <c r="EXC83" s="76"/>
      <c r="EXD83" s="76"/>
      <c r="EXE83" s="73"/>
      <c r="EXF83" s="76"/>
      <c r="EXG83" s="76"/>
      <c r="EXH83" s="76"/>
      <c r="EXI83" s="73"/>
      <c r="EXJ83" s="76"/>
      <c r="EXK83" s="76"/>
      <c r="EXL83" s="76"/>
      <c r="EXM83" s="73"/>
      <c r="EXN83" s="76"/>
      <c r="EXO83" s="76"/>
      <c r="EXP83" s="76"/>
      <c r="EXQ83" s="73"/>
      <c r="EXR83" s="73"/>
      <c r="EXS83" s="74"/>
      <c r="EXT83" s="76"/>
      <c r="EXU83" s="76"/>
      <c r="EXV83" s="76"/>
      <c r="EXW83" s="73"/>
      <c r="EXX83" s="76"/>
      <c r="EXY83" s="76"/>
      <c r="EXZ83" s="76"/>
      <c r="EYA83" s="73"/>
      <c r="EYB83" s="76"/>
      <c r="EYC83" s="76"/>
      <c r="EYD83" s="76"/>
      <c r="EYE83" s="73"/>
      <c r="EYF83" s="76"/>
      <c r="EYG83" s="76"/>
      <c r="EYH83" s="76"/>
      <c r="EYI83" s="73"/>
      <c r="EYJ83" s="76"/>
      <c r="EYK83" s="76"/>
      <c r="EYL83" s="76"/>
      <c r="EYM83" s="73"/>
      <c r="EYN83" s="73"/>
      <c r="EYO83" s="74"/>
      <c r="EYP83" s="76"/>
      <c r="EYQ83" s="76"/>
      <c r="EYR83" s="76"/>
      <c r="EYS83" s="73"/>
      <c r="EYT83" s="76"/>
      <c r="EYU83" s="76"/>
      <c r="EYV83" s="76"/>
      <c r="EYW83" s="73"/>
      <c r="EYX83" s="76"/>
      <c r="EYY83" s="76"/>
      <c r="EYZ83" s="76"/>
      <c r="EZA83" s="73"/>
      <c r="EZB83" s="76"/>
      <c r="EZC83" s="76"/>
      <c r="EZD83" s="76"/>
      <c r="EZE83" s="73"/>
      <c r="EZF83" s="76"/>
      <c r="EZG83" s="76"/>
      <c r="EZH83" s="76"/>
      <c r="EZI83" s="73"/>
      <c r="EZJ83" s="73"/>
      <c r="EZK83" s="74"/>
      <c r="EZL83" s="76"/>
      <c r="EZM83" s="76"/>
      <c r="EZN83" s="76"/>
      <c r="EZO83" s="73"/>
      <c r="EZP83" s="76"/>
      <c r="EZQ83" s="76"/>
      <c r="EZR83" s="76"/>
      <c r="EZS83" s="73"/>
      <c r="EZT83" s="76"/>
      <c r="EZU83" s="76"/>
      <c r="EZV83" s="76"/>
      <c r="EZW83" s="73"/>
      <c r="EZX83" s="76"/>
      <c r="EZY83" s="76"/>
      <c r="EZZ83" s="76"/>
      <c r="FAA83" s="73"/>
      <c r="FAB83" s="76"/>
      <c r="FAC83" s="76"/>
      <c r="FAD83" s="76"/>
      <c r="FAE83" s="73"/>
      <c r="FAF83" s="73"/>
      <c r="FAG83" s="74"/>
      <c r="FAH83" s="76"/>
      <c r="FAI83" s="76"/>
      <c r="FAJ83" s="76"/>
      <c r="FAK83" s="73"/>
      <c r="FAL83" s="76"/>
      <c r="FAM83" s="76"/>
      <c r="FAN83" s="76"/>
      <c r="FAO83" s="73"/>
      <c r="FAP83" s="76"/>
      <c r="FAQ83" s="76"/>
      <c r="FAR83" s="76"/>
      <c r="FAS83" s="73"/>
      <c r="FAT83" s="76"/>
      <c r="FAU83" s="76"/>
      <c r="FAV83" s="76"/>
      <c r="FAW83" s="73"/>
      <c r="FAX83" s="76"/>
      <c r="FAY83" s="76"/>
      <c r="FAZ83" s="76"/>
      <c r="FBA83" s="73"/>
      <c r="FBB83" s="73"/>
      <c r="FBC83" s="74"/>
      <c r="FBD83" s="76"/>
      <c r="FBE83" s="76"/>
      <c r="FBF83" s="76"/>
      <c r="FBG83" s="73"/>
      <c r="FBH83" s="76"/>
      <c r="FBI83" s="76"/>
      <c r="FBJ83" s="76"/>
      <c r="FBK83" s="73"/>
      <c r="FBL83" s="76"/>
      <c r="FBM83" s="76"/>
      <c r="FBN83" s="76"/>
      <c r="FBO83" s="73"/>
      <c r="FBP83" s="76"/>
      <c r="FBQ83" s="76"/>
      <c r="FBR83" s="76"/>
      <c r="FBS83" s="73"/>
      <c r="FBT83" s="76"/>
      <c r="FBU83" s="76"/>
      <c r="FBV83" s="76"/>
      <c r="FBW83" s="73"/>
      <c r="FBX83" s="73"/>
      <c r="FBY83" s="74"/>
      <c r="FBZ83" s="76"/>
      <c r="FCA83" s="76"/>
      <c r="FCB83" s="76"/>
      <c r="FCC83" s="73"/>
      <c r="FCD83" s="76"/>
      <c r="FCE83" s="76"/>
      <c r="FCF83" s="76"/>
      <c r="FCG83" s="73"/>
      <c r="FCH83" s="76"/>
      <c r="FCI83" s="76"/>
      <c r="FCJ83" s="76"/>
      <c r="FCK83" s="73"/>
      <c r="FCL83" s="76"/>
      <c r="FCM83" s="76"/>
      <c r="FCN83" s="76"/>
      <c r="FCO83" s="73"/>
      <c r="FCP83" s="76"/>
      <c r="FCQ83" s="76"/>
      <c r="FCR83" s="76"/>
      <c r="FCS83" s="73"/>
      <c r="FCT83" s="73"/>
      <c r="FCU83" s="74"/>
      <c r="FCV83" s="76"/>
      <c r="FCW83" s="76"/>
      <c r="FCX83" s="76"/>
      <c r="FCY83" s="73"/>
      <c r="FCZ83" s="76"/>
      <c r="FDA83" s="76"/>
      <c r="FDB83" s="76"/>
      <c r="FDC83" s="73"/>
      <c r="FDD83" s="76"/>
      <c r="FDE83" s="76"/>
      <c r="FDF83" s="76"/>
      <c r="FDG83" s="73"/>
      <c r="FDH83" s="76"/>
      <c r="FDI83" s="76"/>
      <c r="FDJ83" s="76"/>
      <c r="FDK83" s="73"/>
      <c r="FDL83" s="76"/>
      <c r="FDM83" s="76"/>
      <c r="FDN83" s="76"/>
      <c r="FDO83" s="73"/>
      <c r="FDP83" s="73"/>
      <c r="FDQ83" s="74"/>
      <c r="FDR83" s="76"/>
      <c r="FDS83" s="76"/>
      <c r="FDT83" s="76"/>
      <c r="FDU83" s="73"/>
      <c r="FDV83" s="76"/>
      <c r="FDW83" s="76"/>
      <c r="FDX83" s="76"/>
      <c r="FDY83" s="73"/>
      <c r="FDZ83" s="76"/>
      <c r="FEA83" s="76"/>
      <c r="FEB83" s="76"/>
      <c r="FEC83" s="73"/>
      <c r="FED83" s="76"/>
      <c r="FEE83" s="76"/>
      <c r="FEF83" s="76"/>
      <c r="FEG83" s="73"/>
      <c r="FEH83" s="76"/>
      <c r="FEI83" s="76"/>
      <c r="FEJ83" s="76"/>
      <c r="FEK83" s="73"/>
      <c r="FEL83" s="73"/>
      <c r="FEM83" s="74"/>
      <c r="FEN83" s="76"/>
      <c r="FEO83" s="76"/>
      <c r="FEP83" s="76"/>
      <c r="FEQ83" s="73"/>
      <c r="FER83" s="76"/>
      <c r="FES83" s="76"/>
      <c r="FET83" s="76"/>
      <c r="FEU83" s="73"/>
      <c r="FEV83" s="76"/>
      <c r="FEW83" s="76"/>
      <c r="FEX83" s="76"/>
      <c r="FEY83" s="73"/>
      <c r="FEZ83" s="76"/>
      <c r="FFA83" s="76"/>
      <c r="FFB83" s="76"/>
      <c r="FFC83" s="73"/>
      <c r="FFD83" s="76"/>
      <c r="FFE83" s="76"/>
      <c r="FFF83" s="76"/>
      <c r="FFG83" s="73"/>
      <c r="FFH83" s="73"/>
      <c r="FFI83" s="74"/>
      <c r="FFJ83" s="76"/>
      <c r="FFK83" s="76"/>
      <c r="FFL83" s="76"/>
      <c r="FFM83" s="73"/>
      <c r="FFN83" s="76"/>
      <c r="FFO83" s="76"/>
      <c r="FFP83" s="76"/>
      <c r="FFQ83" s="73"/>
      <c r="FFR83" s="76"/>
      <c r="FFS83" s="76"/>
      <c r="FFT83" s="76"/>
      <c r="FFU83" s="73"/>
      <c r="FFV83" s="76"/>
      <c r="FFW83" s="76"/>
      <c r="FFX83" s="76"/>
      <c r="FFY83" s="73"/>
      <c r="FFZ83" s="76"/>
      <c r="FGA83" s="76"/>
      <c r="FGB83" s="76"/>
      <c r="FGC83" s="73"/>
      <c r="FGD83" s="73"/>
      <c r="FGE83" s="74"/>
      <c r="FGF83" s="76"/>
      <c r="FGG83" s="76"/>
      <c r="FGH83" s="76"/>
      <c r="FGI83" s="73"/>
      <c r="FGJ83" s="76"/>
      <c r="FGK83" s="76"/>
      <c r="FGL83" s="76"/>
      <c r="FGM83" s="73"/>
      <c r="FGN83" s="76"/>
      <c r="FGO83" s="76"/>
      <c r="FGP83" s="76"/>
      <c r="FGQ83" s="73"/>
      <c r="FGR83" s="76"/>
      <c r="FGS83" s="76"/>
      <c r="FGT83" s="76"/>
      <c r="FGU83" s="73"/>
      <c r="FGV83" s="76"/>
      <c r="FGW83" s="76"/>
      <c r="FGX83" s="76"/>
      <c r="FGY83" s="73"/>
      <c r="FGZ83" s="73"/>
      <c r="FHA83" s="74"/>
      <c r="FHB83" s="76"/>
      <c r="FHC83" s="76"/>
      <c r="FHD83" s="76"/>
      <c r="FHE83" s="73"/>
      <c r="FHF83" s="76"/>
      <c r="FHG83" s="76"/>
      <c r="FHH83" s="76"/>
      <c r="FHI83" s="73"/>
      <c r="FHJ83" s="76"/>
      <c r="FHK83" s="76"/>
      <c r="FHL83" s="76"/>
      <c r="FHM83" s="73"/>
      <c r="FHN83" s="76"/>
      <c r="FHO83" s="76"/>
      <c r="FHP83" s="76"/>
      <c r="FHQ83" s="73"/>
      <c r="FHR83" s="76"/>
      <c r="FHS83" s="76"/>
      <c r="FHT83" s="76"/>
      <c r="FHU83" s="73"/>
      <c r="FHV83" s="73"/>
      <c r="FHW83" s="74"/>
      <c r="FHX83" s="76"/>
      <c r="FHY83" s="76"/>
      <c r="FHZ83" s="76"/>
      <c r="FIA83" s="73"/>
      <c r="FIB83" s="76"/>
      <c r="FIC83" s="76"/>
      <c r="FID83" s="76"/>
      <c r="FIE83" s="73"/>
      <c r="FIF83" s="76"/>
      <c r="FIG83" s="76"/>
      <c r="FIH83" s="76"/>
      <c r="FII83" s="73"/>
      <c r="FIJ83" s="76"/>
      <c r="FIK83" s="76"/>
      <c r="FIL83" s="76"/>
      <c r="FIM83" s="73"/>
      <c r="FIN83" s="76"/>
      <c r="FIO83" s="76"/>
      <c r="FIP83" s="76"/>
      <c r="FIQ83" s="73"/>
      <c r="FIR83" s="73"/>
      <c r="FIS83" s="74"/>
      <c r="FIT83" s="76"/>
      <c r="FIU83" s="76"/>
      <c r="FIV83" s="76"/>
      <c r="FIW83" s="73"/>
      <c r="FIX83" s="76"/>
      <c r="FIY83" s="76"/>
      <c r="FIZ83" s="76"/>
      <c r="FJA83" s="73"/>
      <c r="FJB83" s="76"/>
      <c r="FJC83" s="76"/>
      <c r="FJD83" s="76"/>
      <c r="FJE83" s="73"/>
      <c r="FJF83" s="76"/>
      <c r="FJG83" s="76"/>
      <c r="FJH83" s="76"/>
      <c r="FJI83" s="73"/>
      <c r="FJJ83" s="76"/>
      <c r="FJK83" s="76"/>
      <c r="FJL83" s="76"/>
      <c r="FJM83" s="73"/>
      <c r="FJN83" s="73"/>
      <c r="FJO83" s="74"/>
      <c r="FJP83" s="76"/>
      <c r="FJQ83" s="76"/>
      <c r="FJR83" s="76"/>
      <c r="FJS83" s="73"/>
      <c r="FJT83" s="76"/>
      <c r="FJU83" s="76"/>
      <c r="FJV83" s="76"/>
      <c r="FJW83" s="73"/>
      <c r="FJX83" s="76"/>
      <c r="FJY83" s="76"/>
      <c r="FJZ83" s="76"/>
      <c r="FKA83" s="73"/>
      <c r="FKB83" s="76"/>
      <c r="FKC83" s="76"/>
      <c r="FKD83" s="76"/>
      <c r="FKE83" s="73"/>
      <c r="FKF83" s="76"/>
      <c r="FKG83" s="76"/>
      <c r="FKH83" s="76"/>
      <c r="FKI83" s="73"/>
      <c r="FKJ83" s="73"/>
      <c r="FKK83" s="74"/>
      <c r="FKL83" s="76"/>
      <c r="FKM83" s="76"/>
      <c r="FKN83" s="76"/>
      <c r="FKO83" s="73"/>
      <c r="FKP83" s="76"/>
      <c r="FKQ83" s="76"/>
      <c r="FKR83" s="76"/>
      <c r="FKS83" s="73"/>
      <c r="FKT83" s="76"/>
      <c r="FKU83" s="76"/>
      <c r="FKV83" s="76"/>
      <c r="FKW83" s="73"/>
      <c r="FKX83" s="76"/>
      <c r="FKY83" s="76"/>
      <c r="FKZ83" s="76"/>
      <c r="FLA83" s="73"/>
      <c r="FLB83" s="76"/>
      <c r="FLC83" s="76"/>
      <c r="FLD83" s="76"/>
      <c r="FLE83" s="73"/>
      <c r="FLF83" s="73"/>
      <c r="FLG83" s="74"/>
      <c r="FLH83" s="76"/>
      <c r="FLI83" s="76"/>
      <c r="FLJ83" s="76"/>
      <c r="FLK83" s="73"/>
      <c r="FLL83" s="76"/>
      <c r="FLM83" s="76"/>
      <c r="FLN83" s="76"/>
      <c r="FLO83" s="73"/>
      <c r="FLP83" s="76"/>
      <c r="FLQ83" s="76"/>
      <c r="FLR83" s="76"/>
      <c r="FLS83" s="73"/>
      <c r="FLT83" s="76"/>
      <c r="FLU83" s="76"/>
      <c r="FLV83" s="76"/>
      <c r="FLW83" s="73"/>
      <c r="FLX83" s="76"/>
      <c r="FLY83" s="76"/>
      <c r="FLZ83" s="76"/>
      <c r="FMA83" s="73"/>
      <c r="FMB83" s="73"/>
      <c r="FMC83" s="74"/>
      <c r="FMD83" s="76"/>
      <c r="FME83" s="76"/>
      <c r="FMF83" s="76"/>
      <c r="FMG83" s="73"/>
      <c r="FMH83" s="76"/>
      <c r="FMI83" s="76"/>
      <c r="FMJ83" s="76"/>
      <c r="FMK83" s="73"/>
      <c r="FML83" s="76"/>
      <c r="FMM83" s="76"/>
      <c r="FMN83" s="76"/>
      <c r="FMO83" s="73"/>
      <c r="FMP83" s="76"/>
      <c r="FMQ83" s="76"/>
      <c r="FMR83" s="76"/>
      <c r="FMS83" s="73"/>
      <c r="FMT83" s="76"/>
      <c r="FMU83" s="76"/>
      <c r="FMV83" s="76"/>
      <c r="FMW83" s="73"/>
      <c r="FMX83" s="73"/>
      <c r="FMY83" s="74"/>
      <c r="FMZ83" s="76"/>
      <c r="FNA83" s="76"/>
      <c r="FNB83" s="76"/>
      <c r="FNC83" s="73"/>
      <c r="FND83" s="76"/>
      <c r="FNE83" s="76"/>
      <c r="FNF83" s="76"/>
      <c r="FNG83" s="73"/>
      <c r="FNH83" s="76"/>
      <c r="FNI83" s="76"/>
      <c r="FNJ83" s="76"/>
      <c r="FNK83" s="73"/>
      <c r="FNL83" s="76"/>
      <c r="FNM83" s="76"/>
      <c r="FNN83" s="76"/>
      <c r="FNO83" s="73"/>
      <c r="FNP83" s="76"/>
      <c r="FNQ83" s="76"/>
      <c r="FNR83" s="76"/>
      <c r="FNS83" s="73"/>
      <c r="FNT83" s="73"/>
      <c r="FNU83" s="74"/>
      <c r="FNV83" s="76"/>
      <c r="FNW83" s="76"/>
      <c r="FNX83" s="76"/>
      <c r="FNY83" s="73"/>
      <c r="FNZ83" s="76"/>
      <c r="FOA83" s="76"/>
      <c r="FOB83" s="76"/>
      <c r="FOC83" s="73"/>
      <c r="FOD83" s="76"/>
      <c r="FOE83" s="76"/>
      <c r="FOF83" s="76"/>
      <c r="FOG83" s="73"/>
      <c r="FOH83" s="76"/>
      <c r="FOI83" s="76"/>
      <c r="FOJ83" s="76"/>
      <c r="FOK83" s="73"/>
      <c r="FOL83" s="76"/>
      <c r="FOM83" s="76"/>
      <c r="FON83" s="76"/>
      <c r="FOO83" s="73"/>
      <c r="FOP83" s="73"/>
      <c r="FOQ83" s="74"/>
      <c r="FOR83" s="76"/>
      <c r="FOS83" s="76"/>
      <c r="FOT83" s="76"/>
      <c r="FOU83" s="73"/>
      <c r="FOV83" s="76"/>
      <c r="FOW83" s="76"/>
      <c r="FOX83" s="76"/>
      <c r="FOY83" s="73"/>
      <c r="FOZ83" s="76"/>
      <c r="FPA83" s="76"/>
      <c r="FPB83" s="76"/>
      <c r="FPC83" s="73"/>
      <c r="FPD83" s="76"/>
      <c r="FPE83" s="76"/>
      <c r="FPF83" s="76"/>
      <c r="FPG83" s="73"/>
      <c r="FPH83" s="76"/>
      <c r="FPI83" s="76"/>
      <c r="FPJ83" s="76"/>
      <c r="FPK83" s="73"/>
      <c r="FPL83" s="73"/>
      <c r="FPM83" s="74"/>
      <c r="FPN83" s="76"/>
      <c r="FPO83" s="76"/>
      <c r="FPP83" s="76"/>
      <c r="FPQ83" s="73"/>
      <c r="FPR83" s="76"/>
      <c r="FPS83" s="76"/>
      <c r="FPT83" s="76"/>
      <c r="FPU83" s="73"/>
      <c r="FPV83" s="76"/>
      <c r="FPW83" s="76"/>
      <c r="FPX83" s="76"/>
      <c r="FPY83" s="73"/>
      <c r="FPZ83" s="76"/>
      <c r="FQA83" s="76"/>
      <c r="FQB83" s="76"/>
      <c r="FQC83" s="73"/>
      <c r="FQD83" s="76"/>
      <c r="FQE83" s="76"/>
      <c r="FQF83" s="76"/>
      <c r="FQG83" s="73"/>
      <c r="FQH83" s="73"/>
      <c r="FQI83" s="74"/>
      <c r="FQJ83" s="76"/>
      <c r="FQK83" s="76"/>
      <c r="FQL83" s="76"/>
      <c r="FQM83" s="73"/>
      <c r="FQN83" s="76"/>
      <c r="FQO83" s="76"/>
      <c r="FQP83" s="76"/>
      <c r="FQQ83" s="73"/>
      <c r="FQR83" s="76"/>
      <c r="FQS83" s="76"/>
      <c r="FQT83" s="76"/>
      <c r="FQU83" s="73"/>
      <c r="FQV83" s="76"/>
      <c r="FQW83" s="76"/>
      <c r="FQX83" s="76"/>
      <c r="FQY83" s="73"/>
      <c r="FQZ83" s="76"/>
      <c r="FRA83" s="76"/>
      <c r="FRB83" s="76"/>
      <c r="FRC83" s="73"/>
      <c r="FRD83" s="73"/>
      <c r="FRE83" s="74"/>
      <c r="FRF83" s="76"/>
      <c r="FRG83" s="76"/>
      <c r="FRH83" s="76"/>
      <c r="FRI83" s="73"/>
      <c r="FRJ83" s="76"/>
      <c r="FRK83" s="76"/>
      <c r="FRL83" s="76"/>
      <c r="FRM83" s="73"/>
      <c r="FRN83" s="76"/>
      <c r="FRO83" s="76"/>
      <c r="FRP83" s="76"/>
      <c r="FRQ83" s="73"/>
      <c r="FRR83" s="76"/>
      <c r="FRS83" s="76"/>
      <c r="FRT83" s="76"/>
      <c r="FRU83" s="73"/>
      <c r="FRV83" s="76"/>
      <c r="FRW83" s="76"/>
      <c r="FRX83" s="76"/>
      <c r="FRY83" s="73"/>
      <c r="FRZ83" s="73"/>
      <c r="FSA83" s="74"/>
      <c r="FSB83" s="76"/>
      <c r="FSC83" s="76"/>
      <c r="FSD83" s="76"/>
      <c r="FSE83" s="73"/>
      <c r="FSF83" s="76"/>
      <c r="FSG83" s="76"/>
      <c r="FSH83" s="76"/>
      <c r="FSI83" s="73"/>
      <c r="FSJ83" s="76"/>
      <c r="FSK83" s="76"/>
      <c r="FSL83" s="76"/>
      <c r="FSM83" s="73"/>
      <c r="FSN83" s="76"/>
      <c r="FSO83" s="76"/>
      <c r="FSP83" s="76"/>
      <c r="FSQ83" s="73"/>
      <c r="FSR83" s="76"/>
      <c r="FSS83" s="76"/>
      <c r="FST83" s="76"/>
      <c r="FSU83" s="73"/>
      <c r="FSV83" s="73"/>
      <c r="FSW83" s="74"/>
      <c r="FSX83" s="76"/>
      <c r="FSY83" s="76"/>
      <c r="FSZ83" s="76"/>
      <c r="FTA83" s="73"/>
      <c r="FTB83" s="76"/>
      <c r="FTC83" s="76"/>
      <c r="FTD83" s="76"/>
      <c r="FTE83" s="73"/>
      <c r="FTF83" s="76"/>
      <c r="FTG83" s="76"/>
      <c r="FTH83" s="76"/>
      <c r="FTI83" s="73"/>
      <c r="FTJ83" s="76"/>
      <c r="FTK83" s="76"/>
      <c r="FTL83" s="76"/>
      <c r="FTM83" s="73"/>
      <c r="FTN83" s="76"/>
      <c r="FTO83" s="76"/>
      <c r="FTP83" s="76"/>
      <c r="FTQ83" s="73"/>
      <c r="FTR83" s="73"/>
      <c r="FTS83" s="74"/>
      <c r="FTT83" s="76"/>
      <c r="FTU83" s="76"/>
      <c r="FTV83" s="76"/>
      <c r="FTW83" s="73"/>
      <c r="FTX83" s="76"/>
      <c r="FTY83" s="76"/>
      <c r="FTZ83" s="76"/>
      <c r="FUA83" s="73"/>
      <c r="FUB83" s="76"/>
      <c r="FUC83" s="76"/>
      <c r="FUD83" s="76"/>
      <c r="FUE83" s="73"/>
      <c r="FUF83" s="76"/>
      <c r="FUG83" s="76"/>
      <c r="FUH83" s="76"/>
      <c r="FUI83" s="73"/>
      <c r="FUJ83" s="76"/>
      <c r="FUK83" s="76"/>
      <c r="FUL83" s="76"/>
      <c r="FUM83" s="73"/>
      <c r="FUN83" s="73"/>
      <c r="FUO83" s="74"/>
      <c r="FUP83" s="76"/>
      <c r="FUQ83" s="76"/>
      <c r="FUR83" s="76"/>
      <c r="FUS83" s="73"/>
      <c r="FUT83" s="76"/>
      <c r="FUU83" s="76"/>
      <c r="FUV83" s="76"/>
      <c r="FUW83" s="73"/>
      <c r="FUX83" s="76"/>
      <c r="FUY83" s="76"/>
      <c r="FUZ83" s="76"/>
      <c r="FVA83" s="73"/>
      <c r="FVB83" s="76"/>
      <c r="FVC83" s="76"/>
      <c r="FVD83" s="76"/>
      <c r="FVE83" s="73"/>
      <c r="FVF83" s="76"/>
      <c r="FVG83" s="76"/>
      <c r="FVH83" s="76"/>
      <c r="FVI83" s="73"/>
      <c r="FVJ83" s="73"/>
      <c r="FVK83" s="74"/>
      <c r="FVL83" s="76"/>
      <c r="FVM83" s="76"/>
      <c r="FVN83" s="76"/>
      <c r="FVO83" s="73"/>
      <c r="FVP83" s="76"/>
      <c r="FVQ83" s="76"/>
      <c r="FVR83" s="76"/>
      <c r="FVS83" s="73"/>
      <c r="FVT83" s="76"/>
      <c r="FVU83" s="76"/>
      <c r="FVV83" s="76"/>
      <c r="FVW83" s="73"/>
      <c r="FVX83" s="76"/>
      <c r="FVY83" s="76"/>
      <c r="FVZ83" s="76"/>
      <c r="FWA83" s="73"/>
      <c r="FWB83" s="76"/>
      <c r="FWC83" s="76"/>
      <c r="FWD83" s="76"/>
      <c r="FWE83" s="73"/>
      <c r="FWF83" s="73"/>
      <c r="FWG83" s="74"/>
      <c r="FWH83" s="76"/>
      <c r="FWI83" s="76"/>
      <c r="FWJ83" s="76"/>
      <c r="FWK83" s="73"/>
      <c r="FWL83" s="76"/>
      <c r="FWM83" s="76"/>
      <c r="FWN83" s="76"/>
      <c r="FWO83" s="73"/>
      <c r="FWP83" s="76"/>
      <c r="FWQ83" s="76"/>
      <c r="FWR83" s="76"/>
      <c r="FWS83" s="73"/>
      <c r="FWT83" s="76"/>
      <c r="FWU83" s="76"/>
      <c r="FWV83" s="76"/>
      <c r="FWW83" s="73"/>
      <c r="FWX83" s="76"/>
      <c r="FWY83" s="76"/>
      <c r="FWZ83" s="76"/>
      <c r="FXA83" s="73"/>
      <c r="FXB83" s="73"/>
      <c r="FXC83" s="74"/>
      <c r="FXD83" s="76"/>
      <c r="FXE83" s="76"/>
      <c r="FXF83" s="76"/>
      <c r="FXG83" s="73"/>
      <c r="FXH83" s="76"/>
      <c r="FXI83" s="76"/>
      <c r="FXJ83" s="76"/>
      <c r="FXK83" s="73"/>
      <c r="FXL83" s="76"/>
      <c r="FXM83" s="76"/>
      <c r="FXN83" s="76"/>
      <c r="FXO83" s="73"/>
      <c r="FXP83" s="76"/>
      <c r="FXQ83" s="76"/>
      <c r="FXR83" s="76"/>
      <c r="FXS83" s="73"/>
      <c r="FXT83" s="76"/>
      <c r="FXU83" s="76"/>
      <c r="FXV83" s="76"/>
      <c r="FXW83" s="73"/>
      <c r="FXX83" s="73"/>
      <c r="FXY83" s="74"/>
      <c r="FXZ83" s="76"/>
      <c r="FYA83" s="76"/>
      <c r="FYB83" s="76"/>
      <c r="FYC83" s="73"/>
      <c r="FYD83" s="76"/>
      <c r="FYE83" s="76"/>
      <c r="FYF83" s="76"/>
      <c r="FYG83" s="73"/>
      <c r="FYH83" s="76"/>
      <c r="FYI83" s="76"/>
      <c r="FYJ83" s="76"/>
      <c r="FYK83" s="73"/>
      <c r="FYL83" s="76"/>
      <c r="FYM83" s="76"/>
      <c r="FYN83" s="76"/>
      <c r="FYO83" s="73"/>
      <c r="FYP83" s="76"/>
      <c r="FYQ83" s="76"/>
      <c r="FYR83" s="76"/>
      <c r="FYS83" s="73"/>
      <c r="FYT83" s="73"/>
      <c r="FYU83" s="74"/>
      <c r="FYV83" s="76"/>
      <c r="FYW83" s="76"/>
      <c r="FYX83" s="76"/>
      <c r="FYY83" s="73"/>
      <c r="FYZ83" s="76"/>
      <c r="FZA83" s="76"/>
      <c r="FZB83" s="76"/>
      <c r="FZC83" s="73"/>
      <c r="FZD83" s="76"/>
      <c r="FZE83" s="76"/>
      <c r="FZF83" s="76"/>
      <c r="FZG83" s="73"/>
      <c r="FZH83" s="76"/>
      <c r="FZI83" s="76"/>
      <c r="FZJ83" s="76"/>
      <c r="FZK83" s="73"/>
      <c r="FZL83" s="76"/>
      <c r="FZM83" s="76"/>
      <c r="FZN83" s="76"/>
      <c r="FZO83" s="73"/>
      <c r="FZP83" s="73"/>
      <c r="FZQ83" s="74"/>
      <c r="FZR83" s="76"/>
      <c r="FZS83" s="76"/>
      <c r="FZT83" s="76"/>
      <c r="FZU83" s="73"/>
      <c r="FZV83" s="76"/>
      <c r="FZW83" s="76"/>
      <c r="FZX83" s="76"/>
      <c r="FZY83" s="73"/>
      <c r="FZZ83" s="76"/>
      <c r="GAA83" s="76"/>
      <c r="GAB83" s="76"/>
      <c r="GAC83" s="73"/>
      <c r="GAD83" s="76"/>
      <c r="GAE83" s="76"/>
      <c r="GAF83" s="76"/>
      <c r="GAG83" s="73"/>
      <c r="GAH83" s="76"/>
      <c r="GAI83" s="76"/>
      <c r="GAJ83" s="76"/>
      <c r="GAK83" s="73"/>
      <c r="GAL83" s="73"/>
      <c r="GAM83" s="74"/>
      <c r="GAN83" s="76"/>
      <c r="GAO83" s="76"/>
      <c r="GAP83" s="76"/>
      <c r="GAQ83" s="73"/>
      <c r="GAR83" s="76"/>
      <c r="GAS83" s="76"/>
      <c r="GAT83" s="76"/>
      <c r="GAU83" s="73"/>
      <c r="GAV83" s="76"/>
      <c r="GAW83" s="76"/>
      <c r="GAX83" s="76"/>
      <c r="GAY83" s="73"/>
      <c r="GAZ83" s="76"/>
      <c r="GBA83" s="76"/>
      <c r="GBB83" s="76"/>
      <c r="GBC83" s="73"/>
      <c r="GBD83" s="76"/>
      <c r="GBE83" s="76"/>
      <c r="GBF83" s="76"/>
      <c r="GBG83" s="73"/>
      <c r="GBH83" s="73"/>
      <c r="GBI83" s="74"/>
      <c r="GBJ83" s="76"/>
      <c r="GBK83" s="76"/>
      <c r="GBL83" s="76"/>
      <c r="GBM83" s="73"/>
      <c r="GBN83" s="76"/>
      <c r="GBO83" s="76"/>
      <c r="GBP83" s="76"/>
      <c r="GBQ83" s="73"/>
      <c r="GBR83" s="76"/>
      <c r="GBS83" s="76"/>
      <c r="GBT83" s="76"/>
      <c r="GBU83" s="73"/>
      <c r="GBV83" s="76"/>
      <c r="GBW83" s="76"/>
      <c r="GBX83" s="76"/>
      <c r="GBY83" s="73"/>
      <c r="GBZ83" s="76"/>
      <c r="GCA83" s="76"/>
      <c r="GCB83" s="76"/>
      <c r="GCC83" s="73"/>
      <c r="GCD83" s="73"/>
      <c r="GCE83" s="74"/>
      <c r="GCF83" s="76"/>
      <c r="GCG83" s="76"/>
      <c r="GCH83" s="76"/>
      <c r="GCI83" s="73"/>
      <c r="GCJ83" s="76"/>
      <c r="GCK83" s="76"/>
      <c r="GCL83" s="76"/>
      <c r="GCM83" s="73"/>
      <c r="GCN83" s="76"/>
      <c r="GCO83" s="76"/>
      <c r="GCP83" s="76"/>
      <c r="GCQ83" s="73"/>
      <c r="GCR83" s="76"/>
      <c r="GCS83" s="76"/>
      <c r="GCT83" s="76"/>
      <c r="GCU83" s="73"/>
      <c r="GCV83" s="76"/>
      <c r="GCW83" s="76"/>
      <c r="GCX83" s="76"/>
      <c r="GCY83" s="73"/>
      <c r="GCZ83" s="73"/>
      <c r="GDA83" s="74"/>
      <c r="GDB83" s="76"/>
      <c r="GDC83" s="76"/>
      <c r="GDD83" s="76"/>
      <c r="GDE83" s="73"/>
      <c r="GDF83" s="76"/>
      <c r="GDG83" s="76"/>
      <c r="GDH83" s="76"/>
      <c r="GDI83" s="73"/>
      <c r="GDJ83" s="76"/>
      <c r="GDK83" s="76"/>
      <c r="GDL83" s="76"/>
      <c r="GDM83" s="73"/>
      <c r="GDN83" s="76"/>
      <c r="GDO83" s="76"/>
      <c r="GDP83" s="76"/>
      <c r="GDQ83" s="73"/>
      <c r="GDR83" s="76"/>
      <c r="GDS83" s="76"/>
      <c r="GDT83" s="76"/>
      <c r="GDU83" s="73"/>
      <c r="GDV83" s="73"/>
      <c r="GDW83" s="74"/>
      <c r="GDX83" s="76"/>
      <c r="GDY83" s="76"/>
      <c r="GDZ83" s="76"/>
      <c r="GEA83" s="73"/>
      <c r="GEB83" s="76"/>
      <c r="GEC83" s="76"/>
      <c r="GED83" s="76"/>
      <c r="GEE83" s="73"/>
      <c r="GEF83" s="76"/>
      <c r="GEG83" s="76"/>
      <c r="GEH83" s="76"/>
      <c r="GEI83" s="73"/>
      <c r="GEJ83" s="76"/>
      <c r="GEK83" s="76"/>
      <c r="GEL83" s="76"/>
      <c r="GEM83" s="73"/>
      <c r="GEN83" s="76"/>
      <c r="GEO83" s="76"/>
      <c r="GEP83" s="76"/>
      <c r="GEQ83" s="73"/>
      <c r="GER83" s="73"/>
      <c r="GES83" s="74"/>
      <c r="GET83" s="76"/>
      <c r="GEU83" s="76"/>
      <c r="GEV83" s="76"/>
      <c r="GEW83" s="73"/>
      <c r="GEX83" s="76"/>
      <c r="GEY83" s="76"/>
      <c r="GEZ83" s="76"/>
      <c r="GFA83" s="73"/>
      <c r="GFB83" s="76"/>
      <c r="GFC83" s="76"/>
      <c r="GFD83" s="76"/>
      <c r="GFE83" s="73"/>
      <c r="GFF83" s="76"/>
      <c r="GFG83" s="76"/>
      <c r="GFH83" s="76"/>
      <c r="GFI83" s="73"/>
      <c r="GFJ83" s="76"/>
      <c r="GFK83" s="76"/>
      <c r="GFL83" s="76"/>
      <c r="GFM83" s="73"/>
      <c r="GFN83" s="73"/>
      <c r="GFO83" s="74"/>
      <c r="GFP83" s="76"/>
      <c r="GFQ83" s="76"/>
      <c r="GFR83" s="76"/>
      <c r="GFS83" s="73"/>
      <c r="GFT83" s="76"/>
      <c r="GFU83" s="76"/>
      <c r="GFV83" s="76"/>
      <c r="GFW83" s="73"/>
      <c r="GFX83" s="76"/>
      <c r="GFY83" s="76"/>
      <c r="GFZ83" s="76"/>
      <c r="GGA83" s="73"/>
      <c r="GGB83" s="76"/>
      <c r="GGC83" s="76"/>
      <c r="GGD83" s="76"/>
      <c r="GGE83" s="73"/>
      <c r="GGF83" s="76"/>
      <c r="GGG83" s="76"/>
      <c r="GGH83" s="76"/>
      <c r="GGI83" s="73"/>
      <c r="GGJ83" s="73"/>
      <c r="GGK83" s="74"/>
      <c r="GGL83" s="76"/>
      <c r="GGM83" s="76"/>
      <c r="GGN83" s="76"/>
      <c r="GGO83" s="73"/>
      <c r="GGP83" s="76"/>
      <c r="GGQ83" s="76"/>
      <c r="GGR83" s="76"/>
      <c r="GGS83" s="73"/>
      <c r="GGT83" s="76"/>
      <c r="GGU83" s="76"/>
      <c r="GGV83" s="76"/>
      <c r="GGW83" s="73"/>
      <c r="GGX83" s="76"/>
      <c r="GGY83" s="76"/>
      <c r="GGZ83" s="76"/>
      <c r="GHA83" s="73"/>
      <c r="GHB83" s="76"/>
      <c r="GHC83" s="76"/>
      <c r="GHD83" s="76"/>
      <c r="GHE83" s="73"/>
      <c r="GHF83" s="73"/>
      <c r="GHG83" s="74"/>
      <c r="GHH83" s="76"/>
      <c r="GHI83" s="76"/>
      <c r="GHJ83" s="76"/>
      <c r="GHK83" s="73"/>
      <c r="GHL83" s="76"/>
      <c r="GHM83" s="76"/>
      <c r="GHN83" s="76"/>
      <c r="GHO83" s="73"/>
      <c r="GHP83" s="76"/>
      <c r="GHQ83" s="76"/>
      <c r="GHR83" s="76"/>
      <c r="GHS83" s="73"/>
      <c r="GHT83" s="76"/>
      <c r="GHU83" s="76"/>
      <c r="GHV83" s="76"/>
      <c r="GHW83" s="73"/>
      <c r="GHX83" s="76"/>
      <c r="GHY83" s="76"/>
      <c r="GHZ83" s="76"/>
      <c r="GIA83" s="73"/>
      <c r="GIB83" s="73"/>
      <c r="GIC83" s="74"/>
      <c r="GID83" s="76"/>
      <c r="GIE83" s="76"/>
      <c r="GIF83" s="76"/>
      <c r="GIG83" s="73"/>
      <c r="GIH83" s="76"/>
      <c r="GII83" s="76"/>
      <c r="GIJ83" s="76"/>
      <c r="GIK83" s="73"/>
      <c r="GIL83" s="76"/>
      <c r="GIM83" s="76"/>
      <c r="GIN83" s="76"/>
      <c r="GIO83" s="73"/>
      <c r="GIP83" s="76"/>
      <c r="GIQ83" s="76"/>
      <c r="GIR83" s="76"/>
      <c r="GIS83" s="73"/>
      <c r="GIT83" s="76"/>
      <c r="GIU83" s="76"/>
      <c r="GIV83" s="76"/>
      <c r="GIW83" s="73"/>
      <c r="GIX83" s="73"/>
      <c r="GIY83" s="74"/>
      <c r="GIZ83" s="76"/>
      <c r="GJA83" s="76"/>
      <c r="GJB83" s="76"/>
      <c r="GJC83" s="73"/>
      <c r="GJD83" s="76"/>
      <c r="GJE83" s="76"/>
      <c r="GJF83" s="76"/>
      <c r="GJG83" s="73"/>
      <c r="GJH83" s="76"/>
      <c r="GJI83" s="76"/>
      <c r="GJJ83" s="76"/>
      <c r="GJK83" s="73"/>
      <c r="GJL83" s="76"/>
      <c r="GJM83" s="76"/>
      <c r="GJN83" s="76"/>
      <c r="GJO83" s="73"/>
      <c r="GJP83" s="76"/>
      <c r="GJQ83" s="76"/>
      <c r="GJR83" s="76"/>
      <c r="GJS83" s="73"/>
      <c r="GJT83" s="73"/>
      <c r="GJU83" s="74"/>
      <c r="GJV83" s="76"/>
      <c r="GJW83" s="76"/>
      <c r="GJX83" s="76"/>
      <c r="GJY83" s="73"/>
      <c r="GJZ83" s="76"/>
      <c r="GKA83" s="76"/>
      <c r="GKB83" s="76"/>
      <c r="GKC83" s="73"/>
      <c r="GKD83" s="76"/>
      <c r="GKE83" s="76"/>
      <c r="GKF83" s="76"/>
      <c r="GKG83" s="73"/>
      <c r="GKH83" s="76"/>
      <c r="GKI83" s="76"/>
      <c r="GKJ83" s="76"/>
      <c r="GKK83" s="73"/>
      <c r="GKL83" s="76"/>
      <c r="GKM83" s="76"/>
      <c r="GKN83" s="76"/>
      <c r="GKO83" s="73"/>
      <c r="GKP83" s="73"/>
      <c r="GKQ83" s="74"/>
      <c r="GKR83" s="76"/>
      <c r="GKS83" s="76"/>
      <c r="GKT83" s="76"/>
      <c r="GKU83" s="73"/>
      <c r="GKV83" s="76"/>
      <c r="GKW83" s="76"/>
      <c r="GKX83" s="76"/>
      <c r="GKY83" s="73"/>
      <c r="GKZ83" s="76"/>
      <c r="GLA83" s="76"/>
      <c r="GLB83" s="76"/>
      <c r="GLC83" s="73"/>
      <c r="GLD83" s="76"/>
      <c r="GLE83" s="76"/>
      <c r="GLF83" s="76"/>
      <c r="GLG83" s="73"/>
      <c r="GLH83" s="76"/>
      <c r="GLI83" s="76"/>
      <c r="GLJ83" s="76"/>
      <c r="GLK83" s="73"/>
      <c r="GLL83" s="73"/>
      <c r="GLM83" s="74"/>
      <c r="GLN83" s="76"/>
      <c r="GLO83" s="76"/>
      <c r="GLP83" s="76"/>
      <c r="GLQ83" s="73"/>
      <c r="GLR83" s="76"/>
      <c r="GLS83" s="76"/>
      <c r="GLT83" s="76"/>
      <c r="GLU83" s="73"/>
      <c r="GLV83" s="76"/>
      <c r="GLW83" s="76"/>
      <c r="GLX83" s="76"/>
      <c r="GLY83" s="73"/>
      <c r="GLZ83" s="76"/>
      <c r="GMA83" s="76"/>
      <c r="GMB83" s="76"/>
      <c r="GMC83" s="73"/>
      <c r="GMD83" s="76"/>
      <c r="GME83" s="76"/>
      <c r="GMF83" s="76"/>
      <c r="GMG83" s="73"/>
      <c r="GMH83" s="73"/>
      <c r="GMI83" s="74"/>
      <c r="GMJ83" s="76"/>
      <c r="GMK83" s="76"/>
      <c r="GML83" s="76"/>
      <c r="GMM83" s="73"/>
      <c r="GMN83" s="76"/>
      <c r="GMO83" s="76"/>
      <c r="GMP83" s="76"/>
      <c r="GMQ83" s="73"/>
      <c r="GMR83" s="76"/>
      <c r="GMS83" s="76"/>
      <c r="GMT83" s="76"/>
      <c r="GMU83" s="73"/>
      <c r="GMV83" s="76"/>
      <c r="GMW83" s="76"/>
      <c r="GMX83" s="76"/>
      <c r="GMY83" s="73"/>
      <c r="GMZ83" s="76"/>
      <c r="GNA83" s="76"/>
      <c r="GNB83" s="76"/>
      <c r="GNC83" s="73"/>
      <c r="GND83" s="73"/>
      <c r="GNE83" s="74"/>
      <c r="GNF83" s="76"/>
      <c r="GNG83" s="76"/>
      <c r="GNH83" s="76"/>
      <c r="GNI83" s="73"/>
      <c r="GNJ83" s="76"/>
      <c r="GNK83" s="76"/>
      <c r="GNL83" s="76"/>
      <c r="GNM83" s="73"/>
      <c r="GNN83" s="76"/>
      <c r="GNO83" s="76"/>
      <c r="GNP83" s="76"/>
      <c r="GNQ83" s="73"/>
      <c r="GNR83" s="76"/>
      <c r="GNS83" s="76"/>
      <c r="GNT83" s="76"/>
      <c r="GNU83" s="73"/>
      <c r="GNV83" s="76"/>
      <c r="GNW83" s="76"/>
      <c r="GNX83" s="76"/>
      <c r="GNY83" s="73"/>
      <c r="GNZ83" s="73"/>
      <c r="GOA83" s="74"/>
      <c r="GOB83" s="76"/>
      <c r="GOC83" s="76"/>
      <c r="GOD83" s="76"/>
      <c r="GOE83" s="73"/>
      <c r="GOF83" s="76"/>
      <c r="GOG83" s="76"/>
      <c r="GOH83" s="76"/>
      <c r="GOI83" s="73"/>
      <c r="GOJ83" s="76"/>
      <c r="GOK83" s="76"/>
      <c r="GOL83" s="76"/>
      <c r="GOM83" s="73"/>
      <c r="GON83" s="76"/>
      <c r="GOO83" s="76"/>
      <c r="GOP83" s="76"/>
      <c r="GOQ83" s="73"/>
      <c r="GOR83" s="76"/>
      <c r="GOS83" s="76"/>
      <c r="GOT83" s="76"/>
      <c r="GOU83" s="73"/>
      <c r="GOV83" s="73"/>
      <c r="GOW83" s="74"/>
      <c r="GOX83" s="76"/>
      <c r="GOY83" s="76"/>
      <c r="GOZ83" s="76"/>
      <c r="GPA83" s="73"/>
      <c r="GPB83" s="76"/>
      <c r="GPC83" s="76"/>
      <c r="GPD83" s="76"/>
      <c r="GPE83" s="73"/>
      <c r="GPF83" s="76"/>
      <c r="GPG83" s="76"/>
      <c r="GPH83" s="76"/>
      <c r="GPI83" s="73"/>
      <c r="GPJ83" s="76"/>
      <c r="GPK83" s="76"/>
      <c r="GPL83" s="76"/>
      <c r="GPM83" s="73"/>
      <c r="GPN83" s="76"/>
      <c r="GPO83" s="76"/>
      <c r="GPP83" s="76"/>
      <c r="GPQ83" s="73"/>
      <c r="GPR83" s="73"/>
      <c r="GPS83" s="74"/>
      <c r="GPT83" s="76"/>
      <c r="GPU83" s="76"/>
      <c r="GPV83" s="76"/>
      <c r="GPW83" s="73"/>
      <c r="GPX83" s="76"/>
      <c r="GPY83" s="76"/>
      <c r="GPZ83" s="76"/>
      <c r="GQA83" s="73"/>
      <c r="GQB83" s="76"/>
      <c r="GQC83" s="76"/>
      <c r="GQD83" s="76"/>
      <c r="GQE83" s="73"/>
      <c r="GQF83" s="76"/>
      <c r="GQG83" s="76"/>
      <c r="GQH83" s="76"/>
      <c r="GQI83" s="73"/>
      <c r="GQJ83" s="76"/>
      <c r="GQK83" s="76"/>
      <c r="GQL83" s="76"/>
      <c r="GQM83" s="73"/>
      <c r="GQN83" s="73"/>
      <c r="GQO83" s="74"/>
      <c r="GQP83" s="76"/>
      <c r="GQQ83" s="76"/>
      <c r="GQR83" s="76"/>
      <c r="GQS83" s="73"/>
      <c r="GQT83" s="76"/>
      <c r="GQU83" s="76"/>
      <c r="GQV83" s="76"/>
      <c r="GQW83" s="73"/>
      <c r="GQX83" s="76"/>
      <c r="GQY83" s="76"/>
      <c r="GQZ83" s="76"/>
      <c r="GRA83" s="73"/>
      <c r="GRB83" s="76"/>
      <c r="GRC83" s="76"/>
      <c r="GRD83" s="76"/>
      <c r="GRE83" s="73"/>
      <c r="GRF83" s="76"/>
      <c r="GRG83" s="76"/>
      <c r="GRH83" s="76"/>
      <c r="GRI83" s="73"/>
      <c r="GRJ83" s="73"/>
      <c r="GRK83" s="74"/>
      <c r="GRL83" s="76"/>
      <c r="GRM83" s="76"/>
      <c r="GRN83" s="76"/>
      <c r="GRO83" s="73"/>
      <c r="GRP83" s="76"/>
      <c r="GRQ83" s="76"/>
      <c r="GRR83" s="76"/>
      <c r="GRS83" s="73"/>
      <c r="GRT83" s="76"/>
      <c r="GRU83" s="76"/>
      <c r="GRV83" s="76"/>
      <c r="GRW83" s="73"/>
      <c r="GRX83" s="76"/>
      <c r="GRY83" s="76"/>
      <c r="GRZ83" s="76"/>
      <c r="GSA83" s="73"/>
      <c r="GSB83" s="76"/>
      <c r="GSC83" s="76"/>
      <c r="GSD83" s="76"/>
      <c r="GSE83" s="73"/>
      <c r="GSF83" s="73"/>
      <c r="GSG83" s="74"/>
      <c r="GSH83" s="76"/>
      <c r="GSI83" s="76"/>
      <c r="GSJ83" s="76"/>
      <c r="GSK83" s="73"/>
      <c r="GSL83" s="76"/>
      <c r="GSM83" s="76"/>
      <c r="GSN83" s="76"/>
      <c r="GSO83" s="73"/>
      <c r="GSP83" s="76"/>
      <c r="GSQ83" s="76"/>
      <c r="GSR83" s="76"/>
      <c r="GSS83" s="73"/>
      <c r="GST83" s="76"/>
      <c r="GSU83" s="76"/>
      <c r="GSV83" s="76"/>
      <c r="GSW83" s="73"/>
      <c r="GSX83" s="76"/>
      <c r="GSY83" s="76"/>
      <c r="GSZ83" s="76"/>
      <c r="GTA83" s="73"/>
      <c r="GTB83" s="73"/>
      <c r="GTC83" s="74"/>
      <c r="GTD83" s="76"/>
      <c r="GTE83" s="76"/>
      <c r="GTF83" s="76"/>
      <c r="GTG83" s="73"/>
      <c r="GTH83" s="76"/>
      <c r="GTI83" s="76"/>
      <c r="GTJ83" s="76"/>
      <c r="GTK83" s="73"/>
      <c r="GTL83" s="76"/>
      <c r="GTM83" s="76"/>
      <c r="GTN83" s="76"/>
      <c r="GTO83" s="73"/>
      <c r="GTP83" s="76"/>
      <c r="GTQ83" s="76"/>
      <c r="GTR83" s="76"/>
      <c r="GTS83" s="73"/>
      <c r="GTT83" s="76"/>
      <c r="GTU83" s="76"/>
      <c r="GTV83" s="76"/>
      <c r="GTW83" s="73"/>
      <c r="GTX83" s="73"/>
      <c r="GTY83" s="74"/>
      <c r="GTZ83" s="76"/>
      <c r="GUA83" s="76"/>
      <c r="GUB83" s="76"/>
      <c r="GUC83" s="73"/>
      <c r="GUD83" s="76"/>
      <c r="GUE83" s="76"/>
      <c r="GUF83" s="76"/>
      <c r="GUG83" s="73"/>
      <c r="GUH83" s="76"/>
      <c r="GUI83" s="76"/>
      <c r="GUJ83" s="76"/>
      <c r="GUK83" s="73"/>
      <c r="GUL83" s="76"/>
      <c r="GUM83" s="76"/>
      <c r="GUN83" s="76"/>
      <c r="GUO83" s="73"/>
      <c r="GUP83" s="76"/>
      <c r="GUQ83" s="76"/>
      <c r="GUR83" s="76"/>
      <c r="GUS83" s="73"/>
      <c r="GUT83" s="73"/>
      <c r="GUU83" s="74"/>
      <c r="GUV83" s="76"/>
      <c r="GUW83" s="76"/>
      <c r="GUX83" s="76"/>
      <c r="GUY83" s="73"/>
      <c r="GUZ83" s="76"/>
      <c r="GVA83" s="76"/>
      <c r="GVB83" s="76"/>
      <c r="GVC83" s="73"/>
      <c r="GVD83" s="76"/>
      <c r="GVE83" s="76"/>
      <c r="GVF83" s="76"/>
      <c r="GVG83" s="73"/>
      <c r="GVH83" s="76"/>
      <c r="GVI83" s="76"/>
      <c r="GVJ83" s="76"/>
      <c r="GVK83" s="73"/>
      <c r="GVL83" s="76"/>
      <c r="GVM83" s="76"/>
      <c r="GVN83" s="76"/>
      <c r="GVO83" s="73"/>
      <c r="GVP83" s="73"/>
      <c r="GVQ83" s="74"/>
      <c r="GVR83" s="76"/>
      <c r="GVS83" s="76"/>
      <c r="GVT83" s="76"/>
      <c r="GVU83" s="73"/>
      <c r="GVV83" s="76"/>
      <c r="GVW83" s="76"/>
      <c r="GVX83" s="76"/>
      <c r="GVY83" s="73"/>
      <c r="GVZ83" s="76"/>
      <c r="GWA83" s="76"/>
      <c r="GWB83" s="76"/>
      <c r="GWC83" s="73"/>
      <c r="GWD83" s="76"/>
      <c r="GWE83" s="76"/>
      <c r="GWF83" s="76"/>
      <c r="GWG83" s="73"/>
      <c r="GWH83" s="76"/>
      <c r="GWI83" s="76"/>
      <c r="GWJ83" s="76"/>
      <c r="GWK83" s="73"/>
      <c r="GWL83" s="73"/>
      <c r="GWM83" s="74"/>
      <c r="GWN83" s="76"/>
      <c r="GWO83" s="76"/>
      <c r="GWP83" s="76"/>
      <c r="GWQ83" s="73"/>
      <c r="GWR83" s="76"/>
      <c r="GWS83" s="76"/>
      <c r="GWT83" s="76"/>
      <c r="GWU83" s="73"/>
      <c r="GWV83" s="76"/>
      <c r="GWW83" s="76"/>
      <c r="GWX83" s="76"/>
      <c r="GWY83" s="73"/>
      <c r="GWZ83" s="76"/>
      <c r="GXA83" s="76"/>
      <c r="GXB83" s="76"/>
      <c r="GXC83" s="73"/>
      <c r="GXD83" s="76"/>
      <c r="GXE83" s="76"/>
      <c r="GXF83" s="76"/>
      <c r="GXG83" s="73"/>
      <c r="GXH83" s="73"/>
      <c r="GXI83" s="74"/>
      <c r="GXJ83" s="76"/>
      <c r="GXK83" s="76"/>
      <c r="GXL83" s="76"/>
      <c r="GXM83" s="73"/>
      <c r="GXN83" s="76"/>
      <c r="GXO83" s="76"/>
      <c r="GXP83" s="76"/>
      <c r="GXQ83" s="73"/>
      <c r="GXR83" s="76"/>
      <c r="GXS83" s="76"/>
      <c r="GXT83" s="76"/>
      <c r="GXU83" s="73"/>
      <c r="GXV83" s="76"/>
      <c r="GXW83" s="76"/>
      <c r="GXX83" s="76"/>
      <c r="GXY83" s="73"/>
      <c r="GXZ83" s="76"/>
      <c r="GYA83" s="76"/>
      <c r="GYB83" s="76"/>
      <c r="GYC83" s="73"/>
      <c r="GYD83" s="73"/>
      <c r="GYE83" s="74"/>
      <c r="GYF83" s="76"/>
      <c r="GYG83" s="76"/>
      <c r="GYH83" s="76"/>
      <c r="GYI83" s="73"/>
      <c r="GYJ83" s="76"/>
      <c r="GYK83" s="76"/>
      <c r="GYL83" s="76"/>
      <c r="GYM83" s="73"/>
      <c r="GYN83" s="76"/>
      <c r="GYO83" s="76"/>
      <c r="GYP83" s="76"/>
      <c r="GYQ83" s="73"/>
      <c r="GYR83" s="76"/>
      <c r="GYS83" s="76"/>
      <c r="GYT83" s="76"/>
      <c r="GYU83" s="73"/>
      <c r="GYV83" s="76"/>
      <c r="GYW83" s="76"/>
      <c r="GYX83" s="76"/>
      <c r="GYY83" s="73"/>
      <c r="GYZ83" s="73"/>
      <c r="GZA83" s="74"/>
      <c r="GZB83" s="76"/>
      <c r="GZC83" s="76"/>
      <c r="GZD83" s="76"/>
      <c r="GZE83" s="73"/>
      <c r="GZF83" s="76"/>
      <c r="GZG83" s="76"/>
      <c r="GZH83" s="76"/>
      <c r="GZI83" s="73"/>
      <c r="GZJ83" s="76"/>
      <c r="GZK83" s="76"/>
      <c r="GZL83" s="76"/>
      <c r="GZM83" s="73"/>
      <c r="GZN83" s="76"/>
      <c r="GZO83" s="76"/>
      <c r="GZP83" s="76"/>
      <c r="GZQ83" s="73"/>
      <c r="GZR83" s="76"/>
      <c r="GZS83" s="76"/>
      <c r="GZT83" s="76"/>
      <c r="GZU83" s="73"/>
      <c r="GZV83" s="73"/>
      <c r="GZW83" s="74"/>
      <c r="GZX83" s="76"/>
      <c r="GZY83" s="76"/>
      <c r="GZZ83" s="76"/>
      <c r="HAA83" s="73"/>
      <c r="HAB83" s="76"/>
      <c r="HAC83" s="76"/>
      <c r="HAD83" s="76"/>
      <c r="HAE83" s="73"/>
      <c r="HAF83" s="76"/>
      <c r="HAG83" s="76"/>
      <c r="HAH83" s="76"/>
      <c r="HAI83" s="73"/>
      <c r="HAJ83" s="76"/>
      <c r="HAK83" s="76"/>
      <c r="HAL83" s="76"/>
      <c r="HAM83" s="73"/>
      <c r="HAN83" s="76"/>
      <c r="HAO83" s="76"/>
      <c r="HAP83" s="76"/>
      <c r="HAQ83" s="73"/>
      <c r="HAR83" s="73"/>
      <c r="HAS83" s="74"/>
      <c r="HAT83" s="76"/>
      <c r="HAU83" s="76"/>
      <c r="HAV83" s="76"/>
      <c r="HAW83" s="73"/>
      <c r="HAX83" s="76"/>
      <c r="HAY83" s="76"/>
      <c r="HAZ83" s="76"/>
      <c r="HBA83" s="73"/>
      <c r="HBB83" s="76"/>
      <c r="HBC83" s="76"/>
      <c r="HBD83" s="76"/>
      <c r="HBE83" s="73"/>
      <c r="HBF83" s="76"/>
      <c r="HBG83" s="76"/>
      <c r="HBH83" s="76"/>
      <c r="HBI83" s="73"/>
      <c r="HBJ83" s="76"/>
      <c r="HBK83" s="76"/>
      <c r="HBL83" s="76"/>
      <c r="HBM83" s="73"/>
      <c r="HBN83" s="73"/>
      <c r="HBO83" s="74"/>
      <c r="HBP83" s="76"/>
      <c r="HBQ83" s="76"/>
      <c r="HBR83" s="76"/>
      <c r="HBS83" s="73"/>
      <c r="HBT83" s="76"/>
      <c r="HBU83" s="76"/>
      <c r="HBV83" s="76"/>
      <c r="HBW83" s="73"/>
      <c r="HBX83" s="76"/>
      <c r="HBY83" s="76"/>
      <c r="HBZ83" s="76"/>
      <c r="HCA83" s="73"/>
      <c r="HCB83" s="76"/>
      <c r="HCC83" s="76"/>
      <c r="HCD83" s="76"/>
      <c r="HCE83" s="73"/>
      <c r="HCF83" s="76"/>
      <c r="HCG83" s="76"/>
      <c r="HCH83" s="76"/>
      <c r="HCI83" s="73"/>
      <c r="HCJ83" s="73"/>
      <c r="HCK83" s="74"/>
      <c r="HCL83" s="76"/>
      <c r="HCM83" s="76"/>
      <c r="HCN83" s="76"/>
      <c r="HCO83" s="73"/>
      <c r="HCP83" s="76"/>
      <c r="HCQ83" s="76"/>
      <c r="HCR83" s="76"/>
      <c r="HCS83" s="73"/>
      <c r="HCT83" s="76"/>
      <c r="HCU83" s="76"/>
      <c r="HCV83" s="76"/>
      <c r="HCW83" s="73"/>
      <c r="HCX83" s="76"/>
      <c r="HCY83" s="76"/>
      <c r="HCZ83" s="76"/>
      <c r="HDA83" s="73"/>
      <c r="HDB83" s="76"/>
      <c r="HDC83" s="76"/>
      <c r="HDD83" s="76"/>
      <c r="HDE83" s="73"/>
      <c r="HDF83" s="73"/>
      <c r="HDG83" s="74"/>
      <c r="HDH83" s="76"/>
      <c r="HDI83" s="76"/>
      <c r="HDJ83" s="76"/>
      <c r="HDK83" s="73"/>
      <c r="HDL83" s="76"/>
      <c r="HDM83" s="76"/>
      <c r="HDN83" s="76"/>
      <c r="HDO83" s="73"/>
      <c r="HDP83" s="76"/>
      <c r="HDQ83" s="76"/>
      <c r="HDR83" s="76"/>
      <c r="HDS83" s="73"/>
      <c r="HDT83" s="76"/>
      <c r="HDU83" s="76"/>
      <c r="HDV83" s="76"/>
      <c r="HDW83" s="73"/>
      <c r="HDX83" s="76"/>
      <c r="HDY83" s="76"/>
      <c r="HDZ83" s="76"/>
      <c r="HEA83" s="73"/>
      <c r="HEB83" s="73"/>
      <c r="HEC83" s="74"/>
      <c r="HED83" s="76"/>
      <c r="HEE83" s="76"/>
      <c r="HEF83" s="76"/>
      <c r="HEG83" s="73"/>
      <c r="HEH83" s="76"/>
      <c r="HEI83" s="76"/>
      <c r="HEJ83" s="76"/>
      <c r="HEK83" s="73"/>
      <c r="HEL83" s="76"/>
      <c r="HEM83" s="76"/>
      <c r="HEN83" s="76"/>
      <c r="HEO83" s="73"/>
      <c r="HEP83" s="76"/>
      <c r="HEQ83" s="76"/>
      <c r="HER83" s="76"/>
      <c r="HES83" s="73"/>
      <c r="HET83" s="76"/>
      <c r="HEU83" s="76"/>
      <c r="HEV83" s="76"/>
      <c r="HEW83" s="73"/>
      <c r="HEX83" s="73"/>
      <c r="HEY83" s="74"/>
      <c r="HEZ83" s="76"/>
      <c r="HFA83" s="76"/>
      <c r="HFB83" s="76"/>
      <c r="HFC83" s="73"/>
      <c r="HFD83" s="76"/>
      <c r="HFE83" s="76"/>
      <c r="HFF83" s="76"/>
      <c r="HFG83" s="73"/>
      <c r="HFH83" s="76"/>
      <c r="HFI83" s="76"/>
      <c r="HFJ83" s="76"/>
      <c r="HFK83" s="73"/>
      <c r="HFL83" s="76"/>
      <c r="HFM83" s="76"/>
      <c r="HFN83" s="76"/>
      <c r="HFO83" s="73"/>
      <c r="HFP83" s="76"/>
      <c r="HFQ83" s="76"/>
      <c r="HFR83" s="76"/>
      <c r="HFS83" s="73"/>
      <c r="HFT83" s="73"/>
      <c r="HFU83" s="74"/>
      <c r="HFV83" s="76"/>
      <c r="HFW83" s="76"/>
      <c r="HFX83" s="76"/>
      <c r="HFY83" s="73"/>
      <c r="HFZ83" s="76"/>
      <c r="HGA83" s="76"/>
      <c r="HGB83" s="76"/>
      <c r="HGC83" s="73"/>
      <c r="HGD83" s="76"/>
      <c r="HGE83" s="76"/>
      <c r="HGF83" s="76"/>
      <c r="HGG83" s="73"/>
      <c r="HGH83" s="76"/>
      <c r="HGI83" s="76"/>
      <c r="HGJ83" s="76"/>
      <c r="HGK83" s="73"/>
      <c r="HGL83" s="76"/>
      <c r="HGM83" s="76"/>
      <c r="HGN83" s="76"/>
      <c r="HGO83" s="73"/>
      <c r="HGP83" s="73"/>
      <c r="HGQ83" s="74"/>
      <c r="HGR83" s="76"/>
      <c r="HGS83" s="76"/>
      <c r="HGT83" s="76"/>
      <c r="HGU83" s="73"/>
      <c r="HGV83" s="76"/>
      <c r="HGW83" s="76"/>
      <c r="HGX83" s="76"/>
      <c r="HGY83" s="73"/>
      <c r="HGZ83" s="76"/>
      <c r="HHA83" s="76"/>
      <c r="HHB83" s="76"/>
      <c r="HHC83" s="73"/>
      <c r="HHD83" s="76"/>
      <c r="HHE83" s="76"/>
      <c r="HHF83" s="76"/>
      <c r="HHG83" s="73"/>
      <c r="HHH83" s="76"/>
      <c r="HHI83" s="76"/>
      <c r="HHJ83" s="76"/>
      <c r="HHK83" s="73"/>
      <c r="HHL83" s="73"/>
      <c r="HHM83" s="74"/>
      <c r="HHN83" s="76"/>
      <c r="HHO83" s="76"/>
      <c r="HHP83" s="76"/>
      <c r="HHQ83" s="73"/>
      <c r="HHR83" s="76"/>
      <c r="HHS83" s="76"/>
      <c r="HHT83" s="76"/>
      <c r="HHU83" s="73"/>
      <c r="HHV83" s="76"/>
      <c r="HHW83" s="76"/>
      <c r="HHX83" s="76"/>
      <c r="HHY83" s="73"/>
      <c r="HHZ83" s="76"/>
      <c r="HIA83" s="76"/>
      <c r="HIB83" s="76"/>
      <c r="HIC83" s="73"/>
      <c r="HID83" s="76"/>
      <c r="HIE83" s="76"/>
      <c r="HIF83" s="76"/>
      <c r="HIG83" s="73"/>
      <c r="HIH83" s="73"/>
      <c r="HII83" s="74"/>
      <c r="HIJ83" s="76"/>
      <c r="HIK83" s="76"/>
      <c r="HIL83" s="76"/>
      <c r="HIM83" s="73"/>
      <c r="HIN83" s="76"/>
      <c r="HIO83" s="76"/>
      <c r="HIP83" s="76"/>
      <c r="HIQ83" s="73"/>
      <c r="HIR83" s="76"/>
      <c r="HIS83" s="76"/>
      <c r="HIT83" s="76"/>
      <c r="HIU83" s="73"/>
      <c r="HIV83" s="76"/>
      <c r="HIW83" s="76"/>
      <c r="HIX83" s="76"/>
      <c r="HIY83" s="73"/>
      <c r="HIZ83" s="76"/>
      <c r="HJA83" s="76"/>
      <c r="HJB83" s="76"/>
      <c r="HJC83" s="73"/>
      <c r="HJD83" s="73"/>
      <c r="HJE83" s="74"/>
      <c r="HJF83" s="76"/>
      <c r="HJG83" s="76"/>
      <c r="HJH83" s="76"/>
      <c r="HJI83" s="73"/>
      <c r="HJJ83" s="76"/>
      <c r="HJK83" s="76"/>
      <c r="HJL83" s="76"/>
      <c r="HJM83" s="73"/>
      <c r="HJN83" s="76"/>
      <c r="HJO83" s="76"/>
      <c r="HJP83" s="76"/>
      <c r="HJQ83" s="73"/>
      <c r="HJR83" s="76"/>
      <c r="HJS83" s="76"/>
      <c r="HJT83" s="76"/>
      <c r="HJU83" s="73"/>
      <c r="HJV83" s="76"/>
      <c r="HJW83" s="76"/>
      <c r="HJX83" s="76"/>
      <c r="HJY83" s="73"/>
      <c r="HJZ83" s="73"/>
      <c r="HKA83" s="74"/>
      <c r="HKB83" s="76"/>
      <c r="HKC83" s="76"/>
      <c r="HKD83" s="76"/>
      <c r="HKE83" s="73"/>
      <c r="HKF83" s="76"/>
      <c r="HKG83" s="76"/>
      <c r="HKH83" s="76"/>
      <c r="HKI83" s="73"/>
      <c r="HKJ83" s="76"/>
      <c r="HKK83" s="76"/>
      <c r="HKL83" s="76"/>
      <c r="HKM83" s="73"/>
      <c r="HKN83" s="76"/>
      <c r="HKO83" s="76"/>
      <c r="HKP83" s="76"/>
      <c r="HKQ83" s="73"/>
      <c r="HKR83" s="76"/>
      <c r="HKS83" s="76"/>
      <c r="HKT83" s="76"/>
      <c r="HKU83" s="73"/>
      <c r="HKV83" s="73"/>
      <c r="HKW83" s="74"/>
      <c r="HKX83" s="76"/>
      <c r="HKY83" s="76"/>
      <c r="HKZ83" s="76"/>
      <c r="HLA83" s="73"/>
      <c r="HLB83" s="76"/>
      <c r="HLC83" s="76"/>
      <c r="HLD83" s="76"/>
      <c r="HLE83" s="73"/>
      <c r="HLF83" s="76"/>
      <c r="HLG83" s="76"/>
      <c r="HLH83" s="76"/>
      <c r="HLI83" s="73"/>
      <c r="HLJ83" s="76"/>
      <c r="HLK83" s="76"/>
      <c r="HLL83" s="76"/>
      <c r="HLM83" s="73"/>
      <c r="HLN83" s="76"/>
      <c r="HLO83" s="76"/>
      <c r="HLP83" s="76"/>
      <c r="HLQ83" s="73"/>
      <c r="HLR83" s="73"/>
      <c r="HLS83" s="74"/>
      <c r="HLT83" s="76"/>
      <c r="HLU83" s="76"/>
      <c r="HLV83" s="76"/>
      <c r="HLW83" s="73"/>
      <c r="HLX83" s="76"/>
      <c r="HLY83" s="76"/>
      <c r="HLZ83" s="76"/>
      <c r="HMA83" s="73"/>
      <c r="HMB83" s="76"/>
      <c r="HMC83" s="76"/>
      <c r="HMD83" s="76"/>
      <c r="HME83" s="73"/>
      <c r="HMF83" s="76"/>
      <c r="HMG83" s="76"/>
      <c r="HMH83" s="76"/>
      <c r="HMI83" s="73"/>
      <c r="HMJ83" s="76"/>
      <c r="HMK83" s="76"/>
      <c r="HML83" s="76"/>
      <c r="HMM83" s="73"/>
      <c r="HMN83" s="73"/>
      <c r="HMO83" s="74"/>
      <c r="HMP83" s="76"/>
      <c r="HMQ83" s="76"/>
      <c r="HMR83" s="76"/>
      <c r="HMS83" s="73"/>
      <c r="HMT83" s="76"/>
      <c r="HMU83" s="76"/>
      <c r="HMV83" s="76"/>
      <c r="HMW83" s="73"/>
      <c r="HMX83" s="76"/>
      <c r="HMY83" s="76"/>
      <c r="HMZ83" s="76"/>
      <c r="HNA83" s="73"/>
      <c r="HNB83" s="76"/>
      <c r="HNC83" s="76"/>
      <c r="HND83" s="76"/>
      <c r="HNE83" s="73"/>
      <c r="HNF83" s="76"/>
      <c r="HNG83" s="76"/>
      <c r="HNH83" s="76"/>
      <c r="HNI83" s="73"/>
      <c r="HNJ83" s="73"/>
      <c r="HNK83" s="74"/>
      <c r="HNL83" s="76"/>
      <c r="HNM83" s="76"/>
      <c r="HNN83" s="76"/>
      <c r="HNO83" s="73"/>
      <c r="HNP83" s="76"/>
      <c r="HNQ83" s="76"/>
      <c r="HNR83" s="76"/>
      <c r="HNS83" s="73"/>
      <c r="HNT83" s="76"/>
      <c r="HNU83" s="76"/>
      <c r="HNV83" s="76"/>
      <c r="HNW83" s="73"/>
      <c r="HNX83" s="76"/>
      <c r="HNY83" s="76"/>
      <c r="HNZ83" s="76"/>
      <c r="HOA83" s="73"/>
      <c r="HOB83" s="76"/>
      <c r="HOC83" s="76"/>
      <c r="HOD83" s="76"/>
      <c r="HOE83" s="73"/>
      <c r="HOF83" s="73"/>
      <c r="HOG83" s="74"/>
      <c r="HOH83" s="76"/>
      <c r="HOI83" s="76"/>
      <c r="HOJ83" s="76"/>
      <c r="HOK83" s="73"/>
      <c r="HOL83" s="76"/>
      <c r="HOM83" s="76"/>
      <c r="HON83" s="76"/>
      <c r="HOO83" s="73"/>
      <c r="HOP83" s="76"/>
      <c r="HOQ83" s="76"/>
      <c r="HOR83" s="76"/>
      <c r="HOS83" s="73"/>
      <c r="HOT83" s="76"/>
      <c r="HOU83" s="76"/>
      <c r="HOV83" s="76"/>
      <c r="HOW83" s="73"/>
      <c r="HOX83" s="76"/>
      <c r="HOY83" s="76"/>
      <c r="HOZ83" s="76"/>
      <c r="HPA83" s="73"/>
      <c r="HPB83" s="73"/>
      <c r="HPC83" s="74"/>
      <c r="HPD83" s="76"/>
      <c r="HPE83" s="76"/>
      <c r="HPF83" s="76"/>
      <c r="HPG83" s="73"/>
      <c r="HPH83" s="76"/>
      <c r="HPI83" s="76"/>
      <c r="HPJ83" s="76"/>
      <c r="HPK83" s="73"/>
      <c r="HPL83" s="76"/>
      <c r="HPM83" s="76"/>
      <c r="HPN83" s="76"/>
      <c r="HPO83" s="73"/>
      <c r="HPP83" s="76"/>
      <c r="HPQ83" s="76"/>
      <c r="HPR83" s="76"/>
      <c r="HPS83" s="73"/>
      <c r="HPT83" s="76"/>
      <c r="HPU83" s="76"/>
      <c r="HPV83" s="76"/>
      <c r="HPW83" s="73"/>
      <c r="HPX83" s="73"/>
      <c r="HPY83" s="74"/>
      <c r="HPZ83" s="76"/>
      <c r="HQA83" s="76"/>
      <c r="HQB83" s="76"/>
      <c r="HQC83" s="73"/>
      <c r="HQD83" s="76"/>
      <c r="HQE83" s="76"/>
      <c r="HQF83" s="76"/>
      <c r="HQG83" s="73"/>
      <c r="HQH83" s="76"/>
      <c r="HQI83" s="76"/>
      <c r="HQJ83" s="76"/>
      <c r="HQK83" s="73"/>
      <c r="HQL83" s="76"/>
      <c r="HQM83" s="76"/>
      <c r="HQN83" s="76"/>
      <c r="HQO83" s="73"/>
      <c r="HQP83" s="76"/>
      <c r="HQQ83" s="76"/>
      <c r="HQR83" s="76"/>
      <c r="HQS83" s="73"/>
      <c r="HQT83" s="73"/>
      <c r="HQU83" s="74"/>
      <c r="HQV83" s="76"/>
      <c r="HQW83" s="76"/>
      <c r="HQX83" s="76"/>
      <c r="HQY83" s="73"/>
      <c r="HQZ83" s="76"/>
      <c r="HRA83" s="76"/>
      <c r="HRB83" s="76"/>
      <c r="HRC83" s="73"/>
      <c r="HRD83" s="76"/>
      <c r="HRE83" s="76"/>
      <c r="HRF83" s="76"/>
      <c r="HRG83" s="73"/>
      <c r="HRH83" s="76"/>
      <c r="HRI83" s="76"/>
      <c r="HRJ83" s="76"/>
      <c r="HRK83" s="73"/>
      <c r="HRL83" s="76"/>
      <c r="HRM83" s="76"/>
      <c r="HRN83" s="76"/>
      <c r="HRO83" s="73"/>
      <c r="HRP83" s="73"/>
      <c r="HRQ83" s="74"/>
      <c r="HRR83" s="76"/>
      <c r="HRS83" s="76"/>
      <c r="HRT83" s="76"/>
      <c r="HRU83" s="73"/>
      <c r="HRV83" s="76"/>
      <c r="HRW83" s="76"/>
      <c r="HRX83" s="76"/>
      <c r="HRY83" s="73"/>
      <c r="HRZ83" s="76"/>
      <c r="HSA83" s="76"/>
      <c r="HSB83" s="76"/>
      <c r="HSC83" s="73"/>
      <c r="HSD83" s="76"/>
      <c r="HSE83" s="76"/>
      <c r="HSF83" s="76"/>
      <c r="HSG83" s="73"/>
      <c r="HSH83" s="76"/>
      <c r="HSI83" s="76"/>
      <c r="HSJ83" s="76"/>
      <c r="HSK83" s="73"/>
      <c r="HSL83" s="73"/>
      <c r="HSM83" s="74"/>
      <c r="HSN83" s="76"/>
      <c r="HSO83" s="76"/>
      <c r="HSP83" s="76"/>
      <c r="HSQ83" s="73"/>
      <c r="HSR83" s="76"/>
      <c r="HSS83" s="76"/>
      <c r="HST83" s="76"/>
      <c r="HSU83" s="73"/>
      <c r="HSV83" s="76"/>
      <c r="HSW83" s="76"/>
      <c r="HSX83" s="76"/>
      <c r="HSY83" s="73"/>
      <c r="HSZ83" s="76"/>
      <c r="HTA83" s="76"/>
      <c r="HTB83" s="76"/>
      <c r="HTC83" s="73"/>
      <c r="HTD83" s="76"/>
      <c r="HTE83" s="76"/>
      <c r="HTF83" s="76"/>
      <c r="HTG83" s="73"/>
      <c r="HTH83" s="73"/>
      <c r="HTI83" s="74"/>
      <c r="HTJ83" s="76"/>
      <c r="HTK83" s="76"/>
      <c r="HTL83" s="76"/>
      <c r="HTM83" s="73"/>
      <c r="HTN83" s="76"/>
      <c r="HTO83" s="76"/>
      <c r="HTP83" s="76"/>
      <c r="HTQ83" s="73"/>
      <c r="HTR83" s="76"/>
      <c r="HTS83" s="76"/>
      <c r="HTT83" s="76"/>
      <c r="HTU83" s="73"/>
      <c r="HTV83" s="76"/>
      <c r="HTW83" s="76"/>
      <c r="HTX83" s="76"/>
      <c r="HTY83" s="73"/>
      <c r="HTZ83" s="76"/>
      <c r="HUA83" s="76"/>
      <c r="HUB83" s="76"/>
      <c r="HUC83" s="73"/>
      <c r="HUD83" s="73"/>
      <c r="HUE83" s="74"/>
      <c r="HUF83" s="76"/>
      <c r="HUG83" s="76"/>
      <c r="HUH83" s="76"/>
      <c r="HUI83" s="73"/>
      <c r="HUJ83" s="76"/>
      <c r="HUK83" s="76"/>
      <c r="HUL83" s="76"/>
      <c r="HUM83" s="73"/>
      <c r="HUN83" s="76"/>
      <c r="HUO83" s="76"/>
      <c r="HUP83" s="76"/>
      <c r="HUQ83" s="73"/>
      <c r="HUR83" s="76"/>
      <c r="HUS83" s="76"/>
      <c r="HUT83" s="76"/>
      <c r="HUU83" s="73"/>
      <c r="HUV83" s="76"/>
      <c r="HUW83" s="76"/>
      <c r="HUX83" s="76"/>
      <c r="HUY83" s="73"/>
      <c r="HUZ83" s="73"/>
      <c r="HVA83" s="74"/>
      <c r="HVB83" s="76"/>
      <c r="HVC83" s="76"/>
      <c r="HVD83" s="76"/>
      <c r="HVE83" s="73"/>
      <c r="HVF83" s="76"/>
      <c r="HVG83" s="76"/>
      <c r="HVH83" s="76"/>
      <c r="HVI83" s="73"/>
      <c r="HVJ83" s="76"/>
      <c r="HVK83" s="76"/>
      <c r="HVL83" s="76"/>
      <c r="HVM83" s="73"/>
      <c r="HVN83" s="76"/>
      <c r="HVO83" s="76"/>
      <c r="HVP83" s="76"/>
      <c r="HVQ83" s="73"/>
      <c r="HVR83" s="76"/>
      <c r="HVS83" s="76"/>
      <c r="HVT83" s="76"/>
      <c r="HVU83" s="73"/>
      <c r="HVV83" s="73"/>
      <c r="HVW83" s="74"/>
      <c r="HVX83" s="76"/>
      <c r="HVY83" s="76"/>
      <c r="HVZ83" s="76"/>
      <c r="HWA83" s="73"/>
      <c r="HWB83" s="76"/>
      <c r="HWC83" s="76"/>
      <c r="HWD83" s="76"/>
      <c r="HWE83" s="73"/>
      <c r="HWF83" s="76"/>
      <c r="HWG83" s="76"/>
      <c r="HWH83" s="76"/>
      <c r="HWI83" s="73"/>
      <c r="HWJ83" s="76"/>
      <c r="HWK83" s="76"/>
      <c r="HWL83" s="76"/>
      <c r="HWM83" s="73"/>
      <c r="HWN83" s="76"/>
      <c r="HWO83" s="76"/>
      <c r="HWP83" s="76"/>
      <c r="HWQ83" s="73"/>
      <c r="HWR83" s="73"/>
      <c r="HWS83" s="74"/>
      <c r="HWT83" s="76"/>
      <c r="HWU83" s="76"/>
      <c r="HWV83" s="76"/>
      <c r="HWW83" s="73"/>
      <c r="HWX83" s="76"/>
      <c r="HWY83" s="76"/>
      <c r="HWZ83" s="76"/>
      <c r="HXA83" s="73"/>
      <c r="HXB83" s="76"/>
      <c r="HXC83" s="76"/>
      <c r="HXD83" s="76"/>
      <c r="HXE83" s="73"/>
      <c r="HXF83" s="76"/>
      <c r="HXG83" s="76"/>
      <c r="HXH83" s="76"/>
      <c r="HXI83" s="73"/>
      <c r="HXJ83" s="76"/>
      <c r="HXK83" s="76"/>
      <c r="HXL83" s="76"/>
      <c r="HXM83" s="73"/>
      <c r="HXN83" s="73"/>
      <c r="HXO83" s="74"/>
      <c r="HXP83" s="76"/>
      <c r="HXQ83" s="76"/>
      <c r="HXR83" s="76"/>
      <c r="HXS83" s="73"/>
      <c r="HXT83" s="76"/>
      <c r="HXU83" s="76"/>
      <c r="HXV83" s="76"/>
      <c r="HXW83" s="73"/>
      <c r="HXX83" s="76"/>
      <c r="HXY83" s="76"/>
      <c r="HXZ83" s="76"/>
      <c r="HYA83" s="73"/>
      <c r="HYB83" s="76"/>
      <c r="HYC83" s="76"/>
      <c r="HYD83" s="76"/>
      <c r="HYE83" s="73"/>
      <c r="HYF83" s="76"/>
      <c r="HYG83" s="76"/>
      <c r="HYH83" s="76"/>
      <c r="HYI83" s="73"/>
      <c r="HYJ83" s="73"/>
      <c r="HYK83" s="74"/>
      <c r="HYL83" s="76"/>
      <c r="HYM83" s="76"/>
      <c r="HYN83" s="76"/>
      <c r="HYO83" s="73"/>
      <c r="HYP83" s="76"/>
      <c r="HYQ83" s="76"/>
      <c r="HYR83" s="76"/>
      <c r="HYS83" s="73"/>
      <c r="HYT83" s="76"/>
      <c r="HYU83" s="76"/>
      <c r="HYV83" s="76"/>
      <c r="HYW83" s="73"/>
      <c r="HYX83" s="76"/>
      <c r="HYY83" s="76"/>
      <c r="HYZ83" s="76"/>
      <c r="HZA83" s="73"/>
      <c r="HZB83" s="76"/>
      <c r="HZC83" s="76"/>
      <c r="HZD83" s="76"/>
      <c r="HZE83" s="73"/>
      <c r="HZF83" s="73"/>
      <c r="HZG83" s="74"/>
      <c r="HZH83" s="76"/>
      <c r="HZI83" s="76"/>
      <c r="HZJ83" s="76"/>
      <c r="HZK83" s="73"/>
      <c r="HZL83" s="76"/>
      <c r="HZM83" s="76"/>
      <c r="HZN83" s="76"/>
      <c r="HZO83" s="73"/>
      <c r="HZP83" s="76"/>
      <c r="HZQ83" s="76"/>
      <c r="HZR83" s="76"/>
      <c r="HZS83" s="73"/>
      <c r="HZT83" s="76"/>
      <c r="HZU83" s="76"/>
      <c r="HZV83" s="76"/>
      <c r="HZW83" s="73"/>
      <c r="HZX83" s="76"/>
      <c r="HZY83" s="76"/>
      <c r="HZZ83" s="76"/>
      <c r="IAA83" s="73"/>
      <c r="IAB83" s="73"/>
      <c r="IAC83" s="74"/>
      <c r="IAD83" s="76"/>
      <c r="IAE83" s="76"/>
      <c r="IAF83" s="76"/>
      <c r="IAG83" s="73"/>
      <c r="IAH83" s="76"/>
      <c r="IAI83" s="76"/>
      <c r="IAJ83" s="76"/>
      <c r="IAK83" s="73"/>
      <c r="IAL83" s="76"/>
      <c r="IAM83" s="76"/>
      <c r="IAN83" s="76"/>
      <c r="IAO83" s="73"/>
      <c r="IAP83" s="76"/>
      <c r="IAQ83" s="76"/>
      <c r="IAR83" s="76"/>
      <c r="IAS83" s="73"/>
      <c r="IAT83" s="76"/>
      <c r="IAU83" s="76"/>
      <c r="IAV83" s="76"/>
      <c r="IAW83" s="73"/>
      <c r="IAX83" s="73"/>
      <c r="IAY83" s="74"/>
      <c r="IAZ83" s="76"/>
      <c r="IBA83" s="76"/>
      <c r="IBB83" s="76"/>
      <c r="IBC83" s="73"/>
      <c r="IBD83" s="76"/>
      <c r="IBE83" s="76"/>
      <c r="IBF83" s="76"/>
      <c r="IBG83" s="73"/>
      <c r="IBH83" s="76"/>
      <c r="IBI83" s="76"/>
      <c r="IBJ83" s="76"/>
      <c r="IBK83" s="73"/>
      <c r="IBL83" s="76"/>
      <c r="IBM83" s="76"/>
      <c r="IBN83" s="76"/>
      <c r="IBO83" s="73"/>
      <c r="IBP83" s="76"/>
      <c r="IBQ83" s="76"/>
      <c r="IBR83" s="76"/>
      <c r="IBS83" s="73"/>
      <c r="IBT83" s="73"/>
      <c r="IBU83" s="74"/>
      <c r="IBV83" s="76"/>
      <c r="IBW83" s="76"/>
      <c r="IBX83" s="76"/>
      <c r="IBY83" s="73"/>
      <c r="IBZ83" s="76"/>
      <c r="ICA83" s="76"/>
      <c r="ICB83" s="76"/>
      <c r="ICC83" s="73"/>
      <c r="ICD83" s="76"/>
      <c r="ICE83" s="76"/>
      <c r="ICF83" s="76"/>
      <c r="ICG83" s="73"/>
      <c r="ICH83" s="76"/>
      <c r="ICI83" s="76"/>
      <c r="ICJ83" s="76"/>
      <c r="ICK83" s="73"/>
      <c r="ICL83" s="76"/>
      <c r="ICM83" s="76"/>
      <c r="ICN83" s="76"/>
      <c r="ICO83" s="73"/>
      <c r="ICP83" s="73"/>
      <c r="ICQ83" s="74"/>
      <c r="ICR83" s="76"/>
      <c r="ICS83" s="76"/>
      <c r="ICT83" s="76"/>
      <c r="ICU83" s="73"/>
      <c r="ICV83" s="76"/>
      <c r="ICW83" s="76"/>
      <c r="ICX83" s="76"/>
      <c r="ICY83" s="73"/>
      <c r="ICZ83" s="76"/>
      <c r="IDA83" s="76"/>
      <c r="IDB83" s="76"/>
      <c r="IDC83" s="73"/>
      <c r="IDD83" s="76"/>
      <c r="IDE83" s="76"/>
      <c r="IDF83" s="76"/>
      <c r="IDG83" s="73"/>
      <c r="IDH83" s="76"/>
      <c r="IDI83" s="76"/>
      <c r="IDJ83" s="76"/>
      <c r="IDK83" s="73"/>
      <c r="IDL83" s="73"/>
      <c r="IDM83" s="74"/>
      <c r="IDN83" s="76"/>
      <c r="IDO83" s="76"/>
      <c r="IDP83" s="76"/>
      <c r="IDQ83" s="73"/>
      <c r="IDR83" s="76"/>
      <c r="IDS83" s="76"/>
      <c r="IDT83" s="76"/>
      <c r="IDU83" s="73"/>
      <c r="IDV83" s="76"/>
      <c r="IDW83" s="76"/>
      <c r="IDX83" s="76"/>
      <c r="IDY83" s="73"/>
      <c r="IDZ83" s="76"/>
      <c r="IEA83" s="76"/>
      <c r="IEB83" s="76"/>
      <c r="IEC83" s="73"/>
      <c r="IED83" s="76"/>
      <c r="IEE83" s="76"/>
      <c r="IEF83" s="76"/>
      <c r="IEG83" s="73"/>
      <c r="IEH83" s="73"/>
      <c r="IEI83" s="74"/>
      <c r="IEJ83" s="76"/>
      <c r="IEK83" s="76"/>
      <c r="IEL83" s="76"/>
      <c r="IEM83" s="73"/>
      <c r="IEN83" s="76"/>
      <c r="IEO83" s="76"/>
      <c r="IEP83" s="76"/>
      <c r="IEQ83" s="73"/>
      <c r="IER83" s="76"/>
      <c r="IES83" s="76"/>
      <c r="IET83" s="76"/>
      <c r="IEU83" s="73"/>
      <c r="IEV83" s="76"/>
      <c r="IEW83" s="76"/>
      <c r="IEX83" s="76"/>
      <c r="IEY83" s="73"/>
      <c r="IEZ83" s="76"/>
      <c r="IFA83" s="76"/>
      <c r="IFB83" s="76"/>
      <c r="IFC83" s="73"/>
      <c r="IFD83" s="73"/>
      <c r="IFE83" s="74"/>
      <c r="IFF83" s="76"/>
      <c r="IFG83" s="76"/>
      <c r="IFH83" s="76"/>
      <c r="IFI83" s="73"/>
      <c r="IFJ83" s="76"/>
      <c r="IFK83" s="76"/>
      <c r="IFL83" s="76"/>
      <c r="IFM83" s="73"/>
      <c r="IFN83" s="76"/>
      <c r="IFO83" s="76"/>
      <c r="IFP83" s="76"/>
      <c r="IFQ83" s="73"/>
      <c r="IFR83" s="76"/>
      <c r="IFS83" s="76"/>
      <c r="IFT83" s="76"/>
      <c r="IFU83" s="73"/>
      <c r="IFV83" s="76"/>
      <c r="IFW83" s="76"/>
      <c r="IFX83" s="76"/>
      <c r="IFY83" s="73"/>
      <c r="IFZ83" s="73"/>
      <c r="IGA83" s="74"/>
      <c r="IGB83" s="76"/>
      <c r="IGC83" s="76"/>
      <c r="IGD83" s="76"/>
      <c r="IGE83" s="73"/>
      <c r="IGF83" s="76"/>
      <c r="IGG83" s="76"/>
      <c r="IGH83" s="76"/>
      <c r="IGI83" s="73"/>
      <c r="IGJ83" s="76"/>
      <c r="IGK83" s="76"/>
      <c r="IGL83" s="76"/>
      <c r="IGM83" s="73"/>
      <c r="IGN83" s="76"/>
      <c r="IGO83" s="76"/>
      <c r="IGP83" s="76"/>
      <c r="IGQ83" s="73"/>
      <c r="IGR83" s="76"/>
      <c r="IGS83" s="76"/>
      <c r="IGT83" s="76"/>
      <c r="IGU83" s="73"/>
      <c r="IGV83" s="73"/>
      <c r="IGW83" s="74"/>
      <c r="IGX83" s="76"/>
      <c r="IGY83" s="76"/>
      <c r="IGZ83" s="76"/>
      <c r="IHA83" s="73"/>
      <c r="IHB83" s="76"/>
      <c r="IHC83" s="76"/>
      <c r="IHD83" s="76"/>
      <c r="IHE83" s="73"/>
      <c r="IHF83" s="76"/>
      <c r="IHG83" s="76"/>
      <c r="IHH83" s="76"/>
      <c r="IHI83" s="73"/>
      <c r="IHJ83" s="76"/>
      <c r="IHK83" s="76"/>
      <c r="IHL83" s="76"/>
      <c r="IHM83" s="73"/>
      <c r="IHN83" s="76"/>
      <c r="IHO83" s="76"/>
      <c r="IHP83" s="76"/>
      <c r="IHQ83" s="73"/>
      <c r="IHR83" s="73"/>
      <c r="IHS83" s="74"/>
      <c r="IHT83" s="76"/>
      <c r="IHU83" s="76"/>
      <c r="IHV83" s="76"/>
      <c r="IHW83" s="73"/>
      <c r="IHX83" s="76"/>
      <c r="IHY83" s="76"/>
      <c r="IHZ83" s="76"/>
      <c r="IIA83" s="73"/>
      <c r="IIB83" s="76"/>
      <c r="IIC83" s="76"/>
      <c r="IID83" s="76"/>
      <c r="IIE83" s="73"/>
      <c r="IIF83" s="76"/>
      <c r="IIG83" s="76"/>
      <c r="IIH83" s="76"/>
      <c r="III83" s="73"/>
      <c r="IIJ83" s="76"/>
      <c r="IIK83" s="76"/>
      <c r="IIL83" s="76"/>
      <c r="IIM83" s="73"/>
      <c r="IIN83" s="73"/>
      <c r="IIO83" s="74"/>
      <c r="IIP83" s="76"/>
      <c r="IIQ83" s="76"/>
      <c r="IIR83" s="76"/>
      <c r="IIS83" s="73"/>
      <c r="IIT83" s="76"/>
      <c r="IIU83" s="76"/>
      <c r="IIV83" s="76"/>
      <c r="IIW83" s="73"/>
      <c r="IIX83" s="76"/>
      <c r="IIY83" s="76"/>
      <c r="IIZ83" s="76"/>
      <c r="IJA83" s="73"/>
      <c r="IJB83" s="76"/>
      <c r="IJC83" s="76"/>
      <c r="IJD83" s="76"/>
      <c r="IJE83" s="73"/>
      <c r="IJF83" s="76"/>
      <c r="IJG83" s="76"/>
      <c r="IJH83" s="76"/>
      <c r="IJI83" s="73"/>
      <c r="IJJ83" s="73"/>
      <c r="IJK83" s="74"/>
      <c r="IJL83" s="76"/>
      <c r="IJM83" s="76"/>
      <c r="IJN83" s="76"/>
      <c r="IJO83" s="73"/>
      <c r="IJP83" s="76"/>
      <c r="IJQ83" s="76"/>
      <c r="IJR83" s="76"/>
      <c r="IJS83" s="73"/>
      <c r="IJT83" s="76"/>
      <c r="IJU83" s="76"/>
      <c r="IJV83" s="76"/>
      <c r="IJW83" s="73"/>
      <c r="IJX83" s="76"/>
      <c r="IJY83" s="76"/>
      <c r="IJZ83" s="76"/>
      <c r="IKA83" s="73"/>
      <c r="IKB83" s="76"/>
      <c r="IKC83" s="76"/>
      <c r="IKD83" s="76"/>
      <c r="IKE83" s="73"/>
      <c r="IKF83" s="73"/>
      <c r="IKG83" s="74"/>
      <c r="IKH83" s="76"/>
      <c r="IKI83" s="76"/>
      <c r="IKJ83" s="76"/>
      <c r="IKK83" s="73"/>
      <c r="IKL83" s="76"/>
      <c r="IKM83" s="76"/>
      <c r="IKN83" s="76"/>
      <c r="IKO83" s="73"/>
      <c r="IKP83" s="76"/>
      <c r="IKQ83" s="76"/>
      <c r="IKR83" s="76"/>
      <c r="IKS83" s="73"/>
      <c r="IKT83" s="76"/>
      <c r="IKU83" s="76"/>
      <c r="IKV83" s="76"/>
      <c r="IKW83" s="73"/>
      <c r="IKX83" s="76"/>
      <c r="IKY83" s="76"/>
      <c r="IKZ83" s="76"/>
      <c r="ILA83" s="73"/>
      <c r="ILB83" s="73"/>
      <c r="ILC83" s="74"/>
      <c r="ILD83" s="76"/>
      <c r="ILE83" s="76"/>
      <c r="ILF83" s="76"/>
      <c r="ILG83" s="73"/>
      <c r="ILH83" s="76"/>
      <c r="ILI83" s="76"/>
      <c r="ILJ83" s="76"/>
      <c r="ILK83" s="73"/>
      <c r="ILL83" s="76"/>
      <c r="ILM83" s="76"/>
      <c r="ILN83" s="76"/>
      <c r="ILO83" s="73"/>
      <c r="ILP83" s="76"/>
      <c r="ILQ83" s="76"/>
      <c r="ILR83" s="76"/>
      <c r="ILS83" s="73"/>
      <c r="ILT83" s="76"/>
      <c r="ILU83" s="76"/>
      <c r="ILV83" s="76"/>
      <c r="ILW83" s="73"/>
      <c r="ILX83" s="73"/>
      <c r="ILY83" s="74"/>
      <c r="ILZ83" s="76"/>
      <c r="IMA83" s="76"/>
      <c r="IMB83" s="76"/>
      <c r="IMC83" s="73"/>
      <c r="IMD83" s="76"/>
      <c r="IME83" s="76"/>
      <c r="IMF83" s="76"/>
      <c r="IMG83" s="73"/>
      <c r="IMH83" s="76"/>
      <c r="IMI83" s="76"/>
      <c r="IMJ83" s="76"/>
      <c r="IMK83" s="73"/>
      <c r="IML83" s="76"/>
      <c r="IMM83" s="76"/>
      <c r="IMN83" s="76"/>
      <c r="IMO83" s="73"/>
      <c r="IMP83" s="76"/>
      <c r="IMQ83" s="76"/>
      <c r="IMR83" s="76"/>
      <c r="IMS83" s="73"/>
      <c r="IMT83" s="73"/>
      <c r="IMU83" s="74"/>
      <c r="IMV83" s="76"/>
      <c r="IMW83" s="76"/>
      <c r="IMX83" s="76"/>
      <c r="IMY83" s="73"/>
      <c r="IMZ83" s="76"/>
      <c r="INA83" s="76"/>
      <c r="INB83" s="76"/>
      <c r="INC83" s="73"/>
      <c r="IND83" s="76"/>
      <c r="INE83" s="76"/>
      <c r="INF83" s="76"/>
      <c r="ING83" s="73"/>
      <c r="INH83" s="76"/>
      <c r="INI83" s="76"/>
      <c r="INJ83" s="76"/>
      <c r="INK83" s="73"/>
      <c r="INL83" s="76"/>
      <c r="INM83" s="76"/>
      <c r="INN83" s="76"/>
      <c r="INO83" s="73"/>
      <c r="INP83" s="73"/>
      <c r="INQ83" s="74"/>
      <c r="INR83" s="76"/>
      <c r="INS83" s="76"/>
      <c r="INT83" s="76"/>
      <c r="INU83" s="73"/>
      <c r="INV83" s="76"/>
      <c r="INW83" s="76"/>
      <c r="INX83" s="76"/>
      <c r="INY83" s="73"/>
      <c r="INZ83" s="76"/>
      <c r="IOA83" s="76"/>
      <c r="IOB83" s="76"/>
      <c r="IOC83" s="73"/>
      <c r="IOD83" s="76"/>
      <c r="IOE83" s="76"/>
      <c r="IOF83" s="76"/>
      <c r="IOG83" s="73"/>
      <c r="IOH83" s="76"/>
      <c r="IOI83" s="76"/>
      <c r="IOJ83" s="76"/>
      <c r="IOK83" s="73"/>
      <c r="IOL83" s="73"/>
      <c r="IOM83" s="74"/>
      <c r="ION83" s="76"/>
      <c r="IOO83" s="76"/>
      <c r="IOP83" s="76"/>
      <c r="IOQ83" s="73"/>
      <c r="IOR83" s="76"/>
      <c r="IOS83" s="76"/>
      <c r="IOT83" s="76"/>
      <c r="IOU83" s="73"/>
      <c r="IOV83" s="76"/>
      <c r="IOW83" s="76"/>
      <c r="IOX83" s="76"/>
      <c r="IOY83" s="73"/>
      <c r="IOZ83" s="76"/>
      <c r="IPA83" s="76"/>
      <c r="IPB83" s="76"/>
      <c r="IPC83" s="73"/>
      <c r="IPD83" s="76"/>
      <c r="IPE83" s="76"/>
      <c r="IPF83" s="76"/>
      <c r="IPG83" s="73"/>
      <c r="IPH83" s="73"/>
      <c r="IPI83" s="74"/>
      <c r="IPJ83" s="76"/>
      <c r="IPK83" s="76"/>
      <c r="IPL83" s="76"/>
      <c r="IPM83" s="73"/>
      <c r="IPN83" s="76"/>
      <c r="IPO83" s="76"/>
      <c r="IPP83" s="76"/>
      <c r="IPQ83" s="73"/>
      <c r="IPR83" s="76"/>
      <c r="IPS83" s="76"/>
      <c r="IPT83" s="76"/>
      <c r="IPU83" s="73"/>
      <c r="IPV83" s="76"/>
      <c r="IPW83" s="76"/>
      <c r="IPX83" s="76"/>
      <c r="IPY83" s="73"/>
      <c r="IPZ83" s="76"/>
      <c r="IQA83" s="76"/>
      <c r="IQB83" s="76"/>
      <c r="IQC83" s="73"/>
      <c r="IQD83" s="73"/>
      <c r="IQE83" s="74"/>
      <c r="IQF83" s="76"/>
      <c r="IQG83" s="76"/>
      <c r="IQH83" s="76"/>
      <c r="IQI83" s="73"/>
      <c r="IQJ83" s="76"/>
      <c r="IQK83" s="76"/>
      <c r="IQL83" s="76"/>
      <c r="IQM83" s="73"/>
      <c r="IQN83" s="76"/>
      <c r="IQO83" s="76"/>
      <c r="IQP83" s="76"/>
      <c r="IQQ83" s="73"/>
      <c r="IQR83" s="76"/>
      <c r="IQS83" s="76"/>
      <c r="IQT83" s="76"/>
      <c r="IQU83" s="73"/>
      <c r="IQV83" s="76"/>
      <c r="IQW83" s="76"/>
      <c r="IQX83" s="76"/>
      <c r="IQY83" s="73"/>
      <c r="IQZ83" s="73"/>
      <c r="IRA83" s="74"/>
      <c r="IRB83" s="76"/>
      <c r="IRC83" s="76"/>
      <c r="IRD83" s="76"/>
      <c r="IRE83" s="73"/>
      <c r="IRF83" s="76"/>
      <c r="IRG83" s="76"/>
      <c r="IRH83" s="76"/>
      <c r="IRI83" s="73"/>
      <c r="IRJ83" s="76"/>
      <c r="IRK83" s="76"/>
      <c r="IRL83" s="76"/>
      <c r="IRM83" s="73"/>
      <c r="IRN83" s="76"/>
      <c r="IRO83" s="76"/>
      <c r="IRP83" s="76"/>
      <c r="IRQ83" s="73"/>
      <c r="IRR83" s="76"/>
      <c r="IRS83" s="76"/>
      <c r="IRT83" s="76"/>
      <c r="IRU83" s="73"/>
      <c r="IRV83" s="73"/>
      <c r="IRW83" s="74"/>
      <c r="IRX83" s="76"/>
      <c r="IRY83" s="76"/>
      <c r="IRZ83" s="76"/>
      <c r="ISA83" s="73"/>
      <c r="ISB83" s="76"/>
      <c r="ISC83" s="76"/>
      <c r="ISD83" s="76"/>
      <c r="ISE83" s="73"/>
      <c r="ISF83" s="76"/>
      <c r="ISG83" s="76"/>
      <c r="ISH83" s="76"/>
      <c r="ISI83" s="73"/>
      <c r="ISJ83" s="76"/>
      <c r="ISK83" s="76"/>
      <c r="ISL83" s="76"/>
      <c r="ISM83" s="73"/>
      <c r="ISN83" s="76"/>
      <c r="ISO83" s="76"/>
      <c r="ISP83" s="76"/>
      <c r="ISQ83" s="73"/>
      <c r="ISR83" s="73"/>
      <c r="ISS83" s="74"/>
      <c r="IST83" s="76"/>
      <c r="ISU83" s="76"/>
      <c r="ISV83" s="76"/>
      <c r="ISW83" s="73"/>
      <c r="ISX83" s="76"/>
      <c r="ISY83" s="76"/>
      <c r="ISZ83" s="76"/>
      <c r="ITA83" s="73"/>
      <c r="ITB83" s="76"/>
      <c r="ITC83" s="76"/>
      <c r="ITD83" s="76"/>
      <c r="ITE83" s="73"/>
      <c r="ITF83" s="76"/>
      <c r="ITG83" s="76"/>
      <c r="ITH83" s="76"/>
      <c r="ITI83" s="73"/>
      <c r="ITJ83" s="76"/>
      <c r="ITK83" s="76"/>
      <c r="ITL83" s="76"/>
      <c r="ITM83" s="73"/>
      <c r="ITN83" s="73"/>
      <c r="ITO83" s="74"/>
      <c r="ITP83" s="76"/>
      <c r="ITQ83" s="76"/>
      <c r="ITR83" s="76"/>
      <c r="ITS83" s="73"/>
      <c r="ITT83" s="76"/>
      <c r="ITU83" s="76"/>
      <c r="ITV83" s="76"/>
      <c r="ITW83" s="73"/>
      <c r="ITX83" s="76"/>
      <c r="ITY83" s="76"/>
      <c r="ITZ83" s="76"/>
      <c r="IUA83" s="73"/>
      <c r="IUB83" s="76"/>
      <c r="IUC83" s="76"/>
      <c r="IUD83" s="76"/>
      <c r="IUE83" s="73"/>
      <c r="IUF83" s="76"/>
      <c r="IUG83" s="76"/>
      <c r="IUH83" s="76"/>
      <c r="IUI83" s="73"/>
      <c r="IUJ83" s="73"/>
      <c r="IUK83" s="74"/>
      <c r="IUL83" s="76"/>
      <c r="IUM83" s="76"/>
      <c r="IUN83" s="76"/>
      <c r="IUO83" s="73"/>
      <c r="IUP83" s="76"/>
      <c r="IUQ83" s="76"/>
      <c r="IUR83" s="76"/>
      <c r="IUS83" s="73"/>
      <c r="IUT83" s="76"/>
      <c r="IUU83" s="76"/>
      <c r="IUV83" s="76"/>
      <c r="IUW83" s="73"/>
      <c r="IUX83" s="76"/>
      <c r="IUY83" s="76"/>
      <c r="IUZ83" s="76"/>
      <c r="IVA83" s="73"/>
      <c r="IVB83" s="76"/>
      <c r="IVC83" s="76"/>
      <c r="IVD83" s="76"/>
      <c r="IVE83" s="73"/>
      <c r="IVF83" s="73"/>
      <c r="IVG83" s="74"/>
      <c r="IVH83" s="76"/>
      <c r="IVI83" s="76"/>
      <c r="IVJ83" s="76"/>
      <c r="IVK83" s="73"/>
      <c r="IVL83" s="76"/>
      <c r="IVM83" s="76"/>
      <c r="IVN83" s="76"/>
      <c r="IVO83" s="73"/>
      <c r="IVP83" s="76"/>
      <c r="IVQ83" s="76"/>
      <c r="IVR83" s="76"/>
      <c r="IVS83" s="73"/>
      <c r="IVT83" s="76"/>
      <c r="IVU83" s="76"/>
      <c r="IVV83" s="76"/>
      <c r="IVW83" s="73"/>
      <c r="IVX83" s="76"/>
      <c r="IVY83" s="76"/>
      <c r="IVZ83" s="76"/>
      <c r="IWA83" s="73"/>
      <c r="IWB83" s="73"/>
      <c r="IWC83" s="74"/>
      <c r="IWD83" s="76"/>
      <c r="IWE83" s="76"/>
      <c r="IWF83" s="76"/>
      <c r="IWG83" s="73"/>
      <c r="IWH83" s="76"/>
      <c r="IWI83" s="76"/>
      <c r="IWJ83" s="76"/>
      <c r="IWK83" s="73"/>
      <c r="IWL83" s="76"/>
      <c r="IWM83" s="76"/>
      <c r="IWN83" s="76"/>
      <c r="IWO83" s="73"/>
      <c r="IWP83" s="76"/>
      <c r="IWQ83" s="76"/>
      <c r="IWR83" s="76"/>
      <c r="IWS83" s="73"/>
      <c r="IWT83" s="76"/>
      <c r="IWU83" s="76"/>
      <c r="IWV83" s="76"/>
      <c r="IWW83" s="73"/>
      <c r="IWX83" s="73"/>
      <c r="IWY83" s="74"/>
      <c r="IWZ83" s="76"/>
      <c r="IXA83" s="76"/>
      <c r="IXB83" s="76"/>
      <c r="IXC83" s="73"/>
      <c r="IXD83" s="76"/>
      <c r="IXE83" s="76"/>
      <c r="IXF83" s="76"/>
      <c r="IXG83" s="73"/>
      <c r="IXH83" s="76"/>
      <c r="IXI83" s="76"/>
      <c r="IXJ83" s="76"/>
      <c r="IXK83" s="73"/>
      <c r="IXL83" s="76"/>
      <c r="IXM83" s="76"/>
      <c r="IXN83" s="76"/>
      <c r="IXO83" s="73"/>
      <c r="IXP83" s="76"/>
      <c r="IXQ83" s="76"/>
      <c r="IXR83" s="76"/>
      <c r="IXS83" s="73"/>
      <c r="IXT83" s="73"/>
      <c r="IXU83" s="74"/>
      <c r="IXV83" s="76"/>
      <c r="IXW83" s="76"/>
      <c r="IXX83" s="76"/>
      <c r="IXY83" s="73"/>
      <c r="IXZ83" s="76"/>
      <c r="IYA83" s="76"/>
      <c r="IYB83" s="76"/>
      <c r="IYC83" s="73"/>
      <c r="IYD83" s="76"/>
      <c r="IYE83" s="76"/>
      <c r="IYF83" s="76"/>
      <c r="IYG83" s="73"/>
      <c r="IYH83" s="76"/>
      <c r="IYI83" s="76"/>
      <c r="IYJ83" s="76"/>
      <c r="IYK83" s="73"/>
      <c r="IYL83" s="76"/>
      <c r="IYM83" s="76"/>
      <c r="IYN83" s="76"/>
      <c r="IYO83" s="73"/>
      <c r="IYP83" s="73"/>
      <c r="IYQ83" s="74"/>
      <c r="IYR83" s="76"/>
      <c r="IYS83" s="76"/>
      <c r="IYT83" s="76"/>
      <c r="IYU83" s="73"/>
      <c r="IYV83" s="76"/>
      <c r="IYW83" s="76"/>
      <c r="IYX83" s="76"/>
      <c r="IYY83" s="73"/>
      <c r="IYZ83" s="76"/>
      <c r="IZA83" s="76"/>
      <c r="IZB83" s="76"/>
      <c r="IZC83" s="73"/>
      <c r="IZD83" s="76"/>
      <c r="IZE83" s="76"/>
      <c r="IZF83" s="76"/>
      <c r="IZG83" s="73"/>
      <c r="IZH83" s="76"/>
      <c r="IZI83" s="76"/>
      <c r="IZJ83" s="76"/>
      <c r="IZK83" s="73"/>
      <c r="IZL83" s="73"/>
      <c r="IZM83" s="74"/>
      <c r="IZN83" s="76"/>
      <c r="IZO83" s="76"/>
      <c r="IZP83" s="76"/>
      <c r="IZQ83" s="73"/>
      <c r="IZR83" s="76"/>
      <c r="IZS83" s="76"/>
      <c r="IZT83" s="76"/>
      <c r="IZU83" s="73"/>
      <c r="IZV83" s="76"/>
      <c r="IZW83" s="76"/>
      <c r="IZX83" s="76"/>
      <c r="IZY83" s="73"/>
      <c r="IZZ83" s="76"/>
      <c r="JAA83" s="76"/>
      <c r="JAB83" s="76"/>
      <c r="JAC83" s="73"/>
      <c r="JAD83" s="76"/>
      <c r="JAE83" s="76"/>
      <c r="JAF83" s="76"/>
      <c r="JAG83" s="73"/>
      <c r="JAH83" s="73"/>
      <c r="JAI83" s="74"/>
      <c r="JAJ83" s="76"/>
      <c r="JAK83" s="76"/>
      <c r="JAL83" s="76"/>
      <c r="JAM83" s="73"/>
      <c r="JAN83" s="76"/>
      <c r="JAO83" s="76"/>
      <c r="JAP83" s="76"/>
      <c r="JAQ83" s="73"/>
      <c r="JAR83" s="76"/>
      <c r="JAS83" s="76"/>
      <c r="JAT83" s="76"/>
      <c r="JAU83" s="73"/>
      <c r="JAV83" s="76"/>
      <c r="JAW83" s="76"/>
      <c r="JAX83" s="76"/>
      <c r="JAY83" s="73"/>
      <c r="JAZ83" s="76"/>
      <c r="JBA83" s="76"/>
      <c r="JBB83" s="76"/>
      <c r="JBC83" s="73"/>
      <c r="JBD83" s="73"/>
      <c r="JBE83" s="74"/>
      <c r="JBF83" s="76"/>
      <c r="JBG83" s="76"/>
      <c r="JBH83" s="76"/>
      <c r="JBI83" s="73"/>
      <c r="JBJ83" s="76"/>
      <c r="JBK83" s="76"/>
      <c r="JBL83" s="76"/>
      <c r="JBM83" s="73"/>
      <c r="JBN83" s="76"/>
      <c r="JBO83" s="76"/>
      <c r="JBP83" s="76"/>
      <c r="JBQ83" s="73"/>
      <c r="JBR83" s="76"/>
      <c r="JBS83" s="76"/>
      <c r="JBT83" s="76"/>
      <c r="JBU83" s="73"/>
      <c r="JBV83" s="76"/>
      <c r="JBW83" s="76"/>
      <c r="JBX83" s="76"/>
      <c r="JBY83" s="73"/>
      <c r="JBZ83" s="73"/>
      <c r="JCA83" s="74"/>
      <c r="JCB83" s="76"/>
      <c r="JCC83" s="76"/>
      <c r="JCD83" s="76"/>
      <c r="JCE83" s="73"/>
      <c r="JCF83" s="76"/>
      <c r="JCG83" s="76"/>
      <c r="JCH83" s="76"/>
      <c r="JCI83" s="73"/>
      <c r="JCJ83" s="76"/>
      <c r="JCK83" s="76"/>
      <c r="JCL83" s="76"/>
      <c r="JCM83" s="73"/>
      <c r="JCN83" s="76"/>
      <c r="JCO83" s="76"/>
      <c r="JCP83" s="76"/>
      <c r="JCQ83" s="73"/>
      <c r="JCR83" s="76"/>
      <c r="JCS83" s="76"/>
      <c r="JCT83" s="76"/>
      <c r="JCU83" s="73"/>
      <c r="JCV83" s="73"/>
      <c r="JCW83" s="74"/>
      <c r="JCX83" s="76"/>
      <c r="JCY83" s="76"/>
      <c r="JCZ83" s="76"/>
      <c r="JDA83" s="73"/>
      <c r="JDB83" s="76"/>
      <c r="JDC83" s="76"/>
      <c r="JDD83" s="76"/>
      <c r="JDE83" s="73"/>
      <c r="JDF83" s="76"/>
      <c r="JDG83" s="76"/>
      <c r="JDH83" s="76"/>
      <c r="JDI83" s="73"/>
      <c r="JDJ83" s="76"/>
      <c r="JDK83" s="76"/>
      <c r="JDL83" s="76"/>
      <c r="JDM83" s="73"/>
      <c r="JDN83" s="76"/>
      <c r="JDO83" s="76"/>
      <c r="JDP83" s="76"/>
      <c r="JDQ83" s="73"/>
      <c r="JDR83" s="73"/>
      <c r="JDS83" s="74"/>
      <c r="JDT83" s="76"/>
      <c r="JDU83" s="76"/>
      <c r="JDV83" s="76"/>
      <c r="JDW83" s="73"/>
      <c r="JDX83" s="76"/>
      <c r="JDY83" s="76"/>
      <c r="JDZ83" s="76"/>
      <c r="JEA83" s="73"/>
      <c r="JEB83" s="76"/>
      <c r="JEC83" s="76"/>
      <c r="JED83" s="76"/>
      <c r="JEE83" s="73"/>
      <c r="JEF83" s="76"/>
      <c r="JEG83" s="76"/>
      <c r="JEH83" s="76"/>
      <c r="JEI83" s="73"/>
      <c r="JEJ83" s="76"/>
      <c r="JEK83" s="76"/>
      <c r="JEL83" s="76"/>
      <c r="JEM83" s="73"/>
      <c r="JEN83" s="73"/>
      <c r="JEO83" s="74"/>
      <c r="JEP83" s="76"/>
      <c r="JEQ83" s="76"/>
      <c r="JER83" s="76"/>
      <c r="JES83" s="73"/>
      <c r="JET83" s="76"/>
      <c r="JEU83" s="76"/>
      <c r="JEV83" s="76"/>
      <c r="JEW83" s="73"/>
      <c r="JEX83" s="76"/>
      <c r="JEY83" s="76"/>
      <c r="JEZ83" s="76"/>
      <c r="JFA83" s="73"/>
      <c r="JFB83" s="76"/>
      <c r="JFC83" s="76"/>
      <c r="JFD83" s="76"/>
      <c r="JFE83" s="73"/>
      <c r="JFF83" s="76"/>
      <c r="JFG83" s="76"/>
      <c r="JFH83" s="76"/>
      <c r="JFI83" s="73"/>
      <c r="JFJ83" s="73"/>
      <c r="JFK83" s="74"/>
      <c r="JFL83" s="76"/>
      <c r="JFM83" s="76"/>
      <c r="JFN83" s="76"/>
      <c r="JFO83" s="73"/>
      <c r="JFP83" s="76"/>
      <c r="JFQ83" s="76"/>
      <c r="JFR83" s="76"/>
      <c r="JFS83" s="73"/>
      <c r="JFT83" s="76"/>
      <c r="JFU83" s="76"/>
      <c r="JFV83" s="76"/>
      <c r="JFW83" s="73"/>
      <c r="JFX83" s="76"/>
      <c r="JFY83" s="76"/>
      <c r="JFZ83" s="76"/>
      <c r="JGA83" s="73"/>
      <c r="JGB83" s="76"/>
      <c r="JGC83" s="76"/>
      <c r="JGD83" s="76"/>
      <c r="JGE83" s="73"/>
      <c r="JGF83" s="73"/>
      <c r="JGG83" s="74"/>
      <c r="JGH83" s="76"/>
      <c r="JGI83" s="76"/>
      <c r="JGJ83" s="76"/>
      <c r="JGK83" s="73"/>
      <c r="JGL83" s="76"/>
      <c r="JGM83" s="76"/>
      <c r="JGN83" s="76"/>
      <c r="JGO83" s="73"/>
      <c r="JGP83" s="76"/>
      <c r="JGQ83" s="76"/>
      <c r="JGR83" s="76"/>
      <c r="JGS83" s="73"/>
      <c r="JGT83" s="76"/>
      <c r="JGU83" s="76"/>
      <c r="JGV83" s="76"/>
      <c r="JGW83" s="73"/>
      <c r="JGX83" s="76"/>
      <c r="JGY83" s="76"/>
      <c r="JGZ83" s="76"/>
      <c r="JHA83" s="73"/>
      <c r="JHB83" s="73"/>
      <c r="JHC83" s="74"/>
      <c r="JHD83" s="76"/>
      <c r="JHE83" s="76"/>
      <c r="JHF83" s="76"/>
      <c r="JHG83" s="73"/>
      <c r="JHH83" s="76"/>
      <c r="JHI83" s="76"/>
      <c r="JHJ83" s="76"/>
      <c r="JHK83" s="73"/>
      <c r="JHL83" s="76"/>
      <c r="JHM83" s="76"/>
      <c r="JHN83" s="76"/>
      <c r="JHO83" s="73"/>
      <c r="JHP83" s="76"/>
      <c r="JHQ83" s="76"/>
      <c r="JHR83" s="76"/>
      <c r="JHS83" s="73"/>
      <c r="JHT83" s="76"/>
      <c r="JHU83" s="76"/>
      <c r="JHV83" s="76"/>
      <c r="JHW83" s="73"/>
      <c r="JHX83" s="73"/>
      <c r="JHY83" s="74"/>
      <c r="JHZ83" s="76"/>
      <c r="JIA83" s="76"/>
      <c r="JIB83" s="76"/>
      <c r="JIC83" s="73"/>
      <c r="JID83" s="76"/>
      <c r="JIE83" s="76"/>
      <c r="JIF83" s="76"/>
      <c r="JIG83" s="73"/>
      <c r="JIH83" s="76"/>
      <c r="JII83" s="76"/>
      <c r="JIJ83" s="76"/>
      <c r="JIK83" s="73"/>
      <c r="JIL83" s="76"/>
      <c r="JIM83" s="76"/>
      <c r="JIN83" s="76"/>
      <c r="JIO83" s="73"/>
      <c r="JIP83" s="76"/>
      <c r="JIQ83" s="76"/>
      <c r="JIR83" s="76"/>
      <c r="JIS83" s="73"/>
      <c r="JIT83" s="73"/>
      <c r="JIU83" s="74"/>
      <c r="JIV83" s="76"/>
      <c r="JIW83" s="76"/>
      <c r="JIX83" s="76"/>
      <c r="JIY83" s="73"/>
      <c r="JIZ83" s="76"/>
      <c r="JJA83" s="76"/>
      <c r="JJB83" s="76"/>
      <c r="JJC83" s="73"/>
      <c r="JJD83" s="76"/>
      <c r="JJE83" s="76"/>
      <c r="JJF83" s="76"/>
      <c r="JJG83" s="73"/>
      <c r="JJH83" s="76"/>
      <c r="JJI83" s="76"/>
      <c r="JJJ83" s="76"/>
      <c r="JJK83" s="73"/>
      <c r="JJL83" s="76"/>
      <c r="JJM83" s="76"/>
      <c r="JJN83" s="76"/>
      <c r="JJO83" s="73"/>
      <c r="JJP83" s="73"/>
      <c r="JJQ83" s="74"/>
      <c r="JJR83" s="76"/>
      <c r="JJS83" s="76"/>
      <c r="JJT83" s="76"/>
      <c r="JJU83" s="73"/>
      <c r="JJV83" s="76"/>
      <c r="JJW83" s="76"/>
      <c r="JJX83" s="76"/>
      <c r="JJY83" s="73"/>
      <c r="JJZ83" s="76"/>
      <c r="JKA83" s="76"/>
      <c r="JKB83" s="76"/>
      <c r="JKC83" s="73"/>
      <c r="JKD83" s="76"/>
      <c r="JKE83" s="76"/>
      <c r="JKF83" s="76"/>
      <c r="JKG83" s="73"/>
      <c r="JKH83" s="76"/>
      <c r="JKI83" s="76"/>
      <c r="JKJ83" s="76"/>
      <c r="JKK83" s="73"/>
      <c r="JKL83" s="73"/>
      <c r="JKM83" s="74"/>
      <c r="JKN83" s="76"/>
      <c r="JKO83" s="76"/>
      <c r="JKP83" s="76"/>
      <c r="JKQ83" s="73"/>
      <c r="JKR83" s="76"/>
      <c r="JKS83" s="76"/>
      <c r="JKT83" s="76"/>
      <c r="JKU83" s="73"/>
      <c r="JKV83" s="76"/>
      <c r="JKW83" s="76"/>
      <c r="JKX83" s="76"/>
      <c r="JKY83" s="73"/>
      <c r="JKZ83" s="76"/>
      <c r="JLA83" s="76"/>
      <c r="JLB83" s="76"/>
      <c r="JLC83" s="73"/>
      <c r="JLD83" s="76"/>
      <c r="JLE83" s="76"/>
      <c r="JLF83" s="76"/>
      <c r="JLG83" s="73"/>
      <c r="JLH83" s="73"/>
      <c r="JLI83" s="74"/>
      <c r="JLJ83" s="76"/>
      <c r="JLK83" s="76"/>
      <c r="JLL83" s="76"/>
      <c r="JLM83" s="73"/>
      <c r="JLN83" s="76"/>
      <c r="JLO83" s="76"/>
      <c r="JLP83" s="76"/>
      <c r="JLQ83" s="73"/>
      <c r="JLR83" s="76"/>
      <c r="JLS83" s="76"/>
      <c r="JLT83" s="76"/>
      <c r="JLU83" s="73"/>
      <c r="JLV83" s="76"/>
      <c r="JLW83" s="76"/>
      <c r="JLX83" s="76"/>
      <c r="JLY83" s="73"/>
      <c r="JLZ83" s="76"/>
      <c r="JMA83" s="76"/>
      <c r="JMB83" s="76"/>
      <c r="JMC83" s="73"/>
      <c r="JMD83" s="73"/>
      <c r="JME83" s="74"/>
      <c r="JMF83" s="76"/>
      <c r="JMG83" s="76"/>
      <c r="JMH83" s="76"/>
      <c r="JMI83" s="73"/>
      <c r="JMJ83" s="76"/>
      <c r="JMK83" s="76"/>
      <c r="JML83" s="76"/>
      <c r="JMM83" s="73"/>
      <c r="JMN83" s="76"/>
      <c r="JMO83" s="76"/>
      <c r="JMP83" s="76"/>
      <c r="JMQ83" s="73"/>
      <c r="JMR83" s="76"/>
      <c r="JMS83" s="76"/>
      <c r="JMT83" s="76"/>
      <c r="JMU83" s="73"/>
      <c r="JMV83" s="76"/>
      <c r="JMW83" s="76"/>
      <c r="JMX83" s="76"/>
      <c r="JMY83" s="73"/>
      <c r="JMZ83" s="73"/>
      <c r="JNA83" s="74"/>
      <c r="JNB83" s="76"/>
      <c r="JNC83" s="76"/>
      <c r="JND83" s="76"/>
      <c r="JNE83" s="73"/>
      <c r="JNF83" s="76"/>
      <c r="JNG83" s="76"/>
      <c r="JNH83" s="76"/>
      <c r="JNI83" s="73"/>
      <c r="JNJ83" s="76"/>
      <c r="JNK83" s="76"/>
      <c r="JNL83" s="76"/>
      <c r="JNM83" s="73"/>
      <c r="JNN83" s="76"/>
      <c r="JNO83" s="76"/>
      <c r="JNP83" s="76"/>
      <c r="JNQ83" s="73"/>
      <c r="JNR83" s="76"/>
      <c r="JNS83" s="76"/>
      <c r="JNT83" s="76"/>
      <c r="JNU83" s="73"/>
      <c r="JNV83" s="73"/>
      <c r="JNW83" s="74"/>
      <c r="JNX83" s="76"/>
      <c r="JNY83" s="76"/>
      <c r="JNZ83" s="76"/>
      <c r="JOA83" s="73"/>
      <c r="JOB83" s="76"/>
      <c r="JOC83" s="76"/>
      <c r="JOD83" s="76"/>
      <c r="JOE83" s="73"/>
      <c r="JOF83" s="76"/>
      <c r="JOG83" s="76"/>
      <c r="JOH83" s="76"/>
      <c r="JOI83" s="73"/>
      <c r="JOJ83" s="76"/>
      <c r="JOK83" s="76"/>
      <c r="JOL83" s="76"/>
      <c r="JOM83" s="73"/>
      <c r="JON83" s="76"/>
      <c r="JOO83" s="76"/>
      <c r="JOP83" s="76"/>
      <c r="JOQ83" s="73"/>
      <c r="JOR83" s="73"/>
      <c r="JOS83" s="74"/>
      <c r="JOT83" s="76"/>
      <c r="JOU83" s="76"/>
      <c r="JOV83" s="76"/>
      <c r="JOW83" s="73"/>
      <c r="JOX83" s="76"/>
      <c r="JOY83" s="76"/>
      <c r="JOZ83" s="76"/>
      <c r="JPA83" s="73"/>
      <c r="JPB83" s="76"/>
      <c r="JPC83" s="76"/>
      <c r="JPD83" s="76"/>
      <c r="JPE83" s="73"/>
      <c r="JPF83" s="76"/>
      <c r="JPG83" s="76"/>
      <c r="JPH83" s="76"/>
      <c r="JPI83" s="73"/>
      <c r="JPJ83" s="76"/>
      <c r="JPK83" s="76"/>
      <c r="JPL83" s="76"/>
      <c r="JPM83" s="73"/>
      <c r="JPN83" s="73"/>
      <c r="JPO83" s="74"/>
      <c r="JPP83" s="76"/>
      <c r="JPQ83" s="76"/>
      <c r="JPR83" s="76"/>
      <c r="JPS83" s="73"/>
      <c r="JPT83" s="76"/>
      <c r="JPU83" s="76"/>
      <c r="JPV83" s="76"/>
      <c r="JPW83" s="73"/>
      <c r="JPX83" s="76"/>
      <c r="JPY83" s="76"/>
      <c r="JPZ83" s="76"/>
      <c r="JQA83" s="73"/>
      <c r="JQB83" s="76"/>
      <c r="JQC83" s="76"/>
      <c r="JQD83" s="76"/>
      <c r="JQE83" s="73"/>
      <c r="JQF83" s="76"/>
      <c r="JQG83" s="76"/>
      <c r="JQH83" s="76"/>
      <c r="JQI83" s="73"/>
      <c r="JQJ83" s="73"/>
      <c r="JQK83" s="74"/>
      <c r="JQL83" s="76"/>
      <c r="JQM83" s="76"/>
      <c r="JQN83" s="76"/>
      <c r="JQO83" s="73"/>
      <c r="JQP83" s="76"/>
      <c r="JQQ83" s="76"/>
      <c r="JQR83" s="76"/>
      <c r="JQS83" s="73"/>
      <c r="JQT83" s="76"/>
      <c r="JQU83" s="76"/>
      <c r="JQV83" s="76"/>
      <c r="JQW83" s="73"/>
      <c r="JQX83" s="76"/>
      <c r="JQY83" s="76"/>
      <c r="JQZ83" s="76"/>
      <c r="JRA83" s="73"/>
      <c r="JRB83" s="76"/>
      <c r="JRC83" s="76"/>
      <c r="JRD83" s="76"/>
      <c r="JRE83" s="73"/>
      <c r="JRF83" s="73"/>
      <c r="JRG83" s="74"/>
      <c r="JRH83" s="76"/>
      <c r="JRI83" s="76"/>
      <c r="JRJ83" s="76"/>
      <c r="JRK83" s="73"/>
      <c r="JRL83" s="76"/>
      <c r="JRM83" s="76"/>
      <c r="JRN83" s="76"/>
      <c r="JRO83" s="73"/>
      <c r="JRP83" s="76"/>
      <c r="JRQ83" s="76"/>
      <c r="JRR83" s="76"/>
      <c r="JRS83" s="73"/>
      <c r="JRT83" s="76"/>
      <c r="JRU83" s="76"/>
      <c r="JRV83" s="76"/>
      <c r="JRW83" s="73"/>
      <c r="JRX83" s="76"/>
      <c r="JRY83" s="76"/>
      <c r="JRZ83" s="76"/>
      <c r="JSA83" s="73"/>
      <c r="JSB83" s="73"/>
      <c r="JSC83" s="74"/>
      <c r="JSD83" s="76"/>
      <c r="JSE83" s="76"/>
      <c r="JSF83" s="76"/>
      <c r="JSG83" s="73"/>
      <c r="JSH83" s="76"/>
      <c r="JSI83" s="76"/>
      <c r="JSJ83" s="76"/>
      <c r="JSK83" s="73"/>
      <c r="JSL83" s="76"/>
      <c r="JSM83" s="76"/>
      <c r="JSN83" s="76"/>
      <c r="JSO83" s="73"/>
      <c r="JSP83" s="76"/>
      <c r="JSQ83" s="76"/>
      <c r="JSR83" s="76"/>
      <c r="JSS83" s="73"/>
      <c r="JST83" s="76"/>
      <c r="JSU83" s="76"/>
      <c r="JSV83" s="76"/>
      <c r="JSW83" s="73"/>
      <c r="JSX83" s="73"/>
      <c r="JSY83" s="74"/>
      <c r="JSZ83" s="76"/>
      <c r="JTA83" s="76"/>
      <c r="JTB83" s="76"/>
      <c r="JTC83" s="73"/>
      <c r="JTD83" s="76"/>
      <c r="JTE83" s="76"/>
      <c r="JTF83" s="76"/>
      <c r="JTG83" s="73"/>
      <c r="JTH83" s="76"/>
      <c r="JTI83" s="76"/>
      <c r="JTJ83" s="76"/>
      <c r="JTK83" s="73"/>
      <c r="JTL83" s="76"/>
      <c r="JTM83" s="76"/>
      <c r="JTN83" s="76"/>
      <c r="JTO83" s="73"/>
      <c r="JTP83" s="76"/>
      <c r="JTQ83" s="76"/>
      <c r="JTR83" s="76"/>
      <c r="JTS83" s="73"/>
      <c r="JTT83" s="73"/>
      <c r="JTU83" s="74"/>
      <c r="JTV83" s="76"/>
      <c r="JTW83" s="76"/>
      <c r="JTX83" s="76"/>
      <c r="JTY83" s="73"/>
      <c r="JTZ83" s="76"/>
      <c r="JUA83" s="76"/>
      <c r="JUB83" s="76"/>
      <c r="JUC83" s="73"/>
      <c r="JUD83" s="76"/>
      <c r="JUE83" s="76"/>
      <c r="JUF83" s="76"/>
      <c r="JUG83" s="73"/>
      <c r="JUH83" s="76"/>
      <c r="JUI83" s="76"/>
      <c r="JUJ83" s="76"/>
      <c r="JUK83" s="73"/>
      <c r="JUL83" s="76"/>
      <c r="JUM83" s="76"/>
      <c r="JUN83" s="76"/>
      <c r="JUO83" s="73"/>
      <c r="JUP83" s="73"/>
      <c r="JUQ83" s="74"/>
      <c r="JUR83" s="76"/>
      <c r="JUS83" s="76"/>
      <c r="JUT83" s="76"/>
      <c r="JUU83" s="73"/>
      <c r="JUV83" s="76"/>
      <c r="JUW83" s="76"/>
      <c r="JUX83" s="76"/>
      <c r="JUY83" s="73"/>
      <c r="JUZ83" s="76"/>
      <c r="JVA83" s="76"/>
      <c r="JVB83" s="76"/>
      <c r="JVC83" s="73"/>
      <c r="JVD83" s="76"/>
      <c r="JVE83" s="76"/>
      <c r="JVF83" s="76"/>
      <c r="JVG83" s="73"/>
      <c r="JVH83" s="76"/>
      <c r="JVI83" s="76"/>
      <c r="JVJ83" s="76"/>
      <c r="JVK83" s="73"/>
      <c r="JVL83" s="73"/>
      <c r="JVM83" s="74"/>
      <c r="JVN83" s="76"/>
      <c r="JVO83" s="76"/>
      <c r="JVP83" s="76"/>
      <c r="JVQ83" s="73"/>
      <c r="JVR83" s="76"/>
      <c r="JVS83" s="76"/>
      <c r="JVT83" s="76"/>
      <c r="JVU83" s="73"/>
      <c r="JVV83" s="76"/>
      <c r="JVW83" s="76"/>
      <c r="JVX83" s="76"/>
      <c r="JVY83" s="73"/>
      <c r="JVZ83" s="76"/>
      <c r="JWA83" s="76"/>
      <c r="JWB83" s="76"/>
      <c r="JWC83" s="73"/>
      <c r="JWD83" s="76"/>
      <c r="JWE83" s="76"/>
      <c r="JWF83" s="76"/>
      <c r="JWG83" s="73"/>
      <c r="JWH83" s="73"/>
      <c r="JWI83" s="74"/>
      <c r="JWJ83" s="76"/>
      <c r="JWK83" s="76"/>
      <c r="JWL83" s="76"/>
      <c r="JWM83" s="73"/>
      <c r="JWN83" s="76"/>
      <c r="JWO83" s="76"/>
      <c r="JWP83" s="76"/>
      <c r="JWQ83" s="73"/>
      <c r="JWR83" s="76"/>
      <c r="JWS83" s="76"/>
      <c r="JWT83" s="76"/>
      <c r="JWU83" s="73"/>
      <c r="JWV83" s="76"/>
      <c r="JWW83" s="76"/>
      <c r="JWX83" s="76"/>
      <c r="JWY83" s="73"/>
      <c r="JWZ83" s="76"/>
      <c r="JXA83" s="76"/>
      <c r="JXB83" s="76"/>
      <c r="JXC83" s="73"/>
      <c r="JXD83" s="73"/>
      <c r="JXE83" s="74"/>
      <c r="JXF83" s="76"/>
      <c r="JXG83" s="76"/>
      <c r="JXH83" s="76"/>
      <c r="JXI83" s="73"/>
      <c r="JXJ83" s="76"/>
      <c r="JXK83" s="76"/>
      <c r="JXL83" s="76"/>
      <c r="JXM83" s="73"/>
      <c r="JXN83" s="76"/>
      <c r="JXO83" s="76"/>
      <c r="JXP83" s="76"/>
      <c r="JXQ83" s="73"/>
      <c r="JXR83" s="76"/>
      <c r="JXS83" s="76"/>
      <c r="JXT83" s="76"/>
      <c r="JXU83" s="73"/>
      <c r="JXV83" s="76"/>
      <c r="JXW83" s="76"/>
      <c r="JXX83" s="76"/>
      <c r="JXY83" s="73"/>
      <c r="JXZ83" s="73"/>
      <c r="JYA83" s="74"/>
      <c r="JYB83" s="76"/>
      <c r="JYC83" s="76"/>
      <c r="JYD83" s="76"/>
      <c r="JYE83" s="73"/>
      <c r="JYF83" s="76"/>
      <c r="JYG83" s="76"/>
      <c r="JYH83" s="76"/>
      <c r="JYI83" s="73"/>
      <c r="JYJ83" s="76"/>
      <c r="JYK83" s="76"/>
      <c r="JYL83" s="76"/>
      <c r="JYM83" s="73"/>
      <c r="JYN83" s="76"/>
      <c r="JYO83" s="76"/>
      <c r="JYP83" s="76"/>
      <c r="JYQ83" s="73"/>
      <c r="JYR83" s="76"/>
      <c r="JYS83" s="76"/>
      <c r="JYT83" s="76"/>
      <c r="JYU83" s="73"/>
      <c r="JYV83" s="73"/>
      <c r="JYW83" s="74"/>
      <c r="JYX83" s="76"/>
      <c r="JYY83" s="76"/>
      <c r="JYZ83" s="76"/>
      <c r="JZA83" s="73"/>
      <c r="JZB83" s="76"/>
      <c r="JZC83" s="76"/>
      <c r="JZD83" s="76"/>
      <c r="JZE83" s="73"/>
      <c r="JZF83" s="76"/>
      <c r="JZG83" s="76"/>
      <c r="JZH83" s="76"/>
      <c r="JZI83" s="73"/>
      <c r="JZJ83" s="76"/>
      <c r="JZK83" s="76"/>
      <c r="JZL83" s="76"/>
      <c r="JZM83" s="73"/>
      <c r="JZN83" s="76"/>
      <c r="JZO83" s="76"/>
      <c r="JZP83" s="76"/>
      <c r="JZQ83" s="73"/>
      <c r="JZR83" s="73"/>
      <c r="JZS83" s="74"/>
      <c r="JZT83" s="76"/>
      <c r="JZU83" s="76"/>
      <c r="JZV83" s="76"/>
      <c r="JZW83" s="73"/>
      <c r="JZX83" s="76"/>
      <c r="JZY83" s="76"/>
      <c r="JZZ83" s="76"/>
      <c r="KAA83" s="73"/>
      <c r="KAB83" s="76"/>
      <c r="KAC83" s="76"/>
      <c r="KAD83" s="76"/>
      <c r="KAE83" s="73"/>
      <c r="KAF83" s="76"/>
      <c r="KAG83" s="76"/>
      <c r="KAH83" s="76"/>
      <c r="KAI83" s="73"/>
      <c r="KAJ83" s="76"/>
      <c r="KAK83" s="76"/>
      <c r="KAL83" s="76"/>
      <c r="KAM83" s="73"/>
      <c r="KAN83" s="73"/>
      <c r="KAO83" s="74"/>
      <c r="KAP83" s="76"/>
      <c r="KAQ83" s="76"/>
      <c r="KAR83" s="76"/>
      <c r="KAS83" s="73"/>
      <c r="KAT83" s="76"/>
      <c r="KAU83" s="76"/>
      <c r="KAV83" s="76"/>
      <c r="KAW83" s="73"/>
      <c r="KAX83" s="76"/>
      <c r="KAY83" s="76"/>
      <c r="KAZ83" s="76"/>
      <c r="KBA83" s="73"/>
      <c r="KBB83" s="76"/>
      <c r="KBC83" s="76"/>
      <c r="KBD83" s="76"/>
      <c r="KBE83" s="73"/>
      <c r="KBF83" s="76"/>
      <c r="KBG83" s="76"/>
      <c r="KBH83" s="76"/>
      <c r="KBI83" s="73"/>
      <c r="KBJ83" s="73"/>
      <c r="KBK83" s="74"/>
      <c r="KBL83" s="76"/>
      <c r="KBM83" s="76"/>
      <c r="KBN83" s="76"/>
      <c r="KBO83" s="73"/>
      <c r="KBP83" s="76"/>
      <c r="KBQ83" s="76"/>
      <c r="KBR83" s="76"/>
      <c r="KBS83" s="73"/>
      <c r="KBT83" s="76"/>
      <c r="KBU83" s="76"/>
      <c r="KBV83" s="76"/>
      <c r="KBW83" s="73"/>
      <c r="KBX83" s="76"/>
      <c r="KBY83" s="76"/>
      <c r="KBZ83" s="76"/>
      <c r="KCA83" s="73"/>
      <c r="KCB83" s="76"/>
      <c r="KCC83" s="76"/>
      <c r="KCD83" s="76"/>
      <c r="KCE83" s="73"/>
      <c r="KCF83" s="73"/>
      <c r="KCG83" s="74"/>
      <c r="KCH83" s="76"/>
      <c r="KCI83" s="76"/>
      <c r="KCJ83" s="76"/>
      <c r="KCK83" s="73"/>
      <c r="KCL83" s="76"/>
      <c r="KCM83" s="76"/>
      <c r="KCN83" s="76"/>
      <c r="KCO83" s="73"/>
      <c r="KCP83" s="76"/>
      <c r="KCQ83" s="76"/>
      <c r="KCR83" s="76"/>
      <c r="KCS83" s="73"/>
      <c r="KCT83" s="76"/>
      <c r="KCU83" s="76"/>
      <c r="KCV83" s="76"/>
      <c r="KCW83" s="73"/>
      <c r="KCX83" s="76"/>
      <c r="KCY83" s="76"/>
      <c r="KCZ83" s="76"/>
      <c r="KDA83" s="73"/>
      <c r="KDB83" s="73"/>
      <c r="KDC83" s="74"/>
      <c r="KDD83" s="76"/>
      <c r="KDE83" s="76"/>
      <c r="KDF83" s="76"/>
      <c r="KDG83" s="73"/>
      <c r="KDH83" s="76"/>
      <c r="KDI83" s="76"/>
      <c r="KDJ83" s="76"/>
      <c r="KDK83" s="73"/>
      <c r="KDL83" s="76"/>
      <c r="KDM83" s="76"/>
      <c r="KDN83" s="76"/>
      <c r="KDO83" s="73"/>
      <c r="KDP83" s="76"/>
      <c r="KDQ83" s="76"/>
      <c r="KDR83" s="76"/>
      <c r="KDS83" s="73"/>
      <c r="KDT83" s="76"/>
      <c r="KDU83" s="76"/>
      <c r="KDV83" s="76"/>
      <c r="KDW83" s="73"/>
      <c r="KDX83" s="73"/>
      <c r="KDY83" s="74"/>
      <c r="KDZ83" s="76"/>
      <c r="KEA83" s="76"/>
      <c r="KEB83" s="76"/>
      <c r="KEC83" s="73"/>
      <c r="KED83" s="76"/>
      <c r="KEE83" s="76"/>
      <c r="KEF83" s="76"/>
      <c r="KEG83" s="73"/>
      <c r="KEH83" s="76"/>
      <c r="KEI83" s="76"/>
      <c r="KEJ83" s="76"/>
      <c r="KEK83" s="73"/>
      <c r="KEL83" s="76"/>
      <c r="KEM83" s="76"/>
      <c r="KEN83" s="76"/>
      <c r="KEO83" s="73"/>
      <c r="KEP83" s="76"/>
      <c r="KEQ83" s="76"/>
      <c r="KER83" s="76"/>
      <c r="KES83" s="73"/>
      <c r="KET83" s="73"/>
      <c r="KEU83" s="74"/>
      <c r="KEV83" s="76"/>
      <c r="KEW83" s="76"/>
      <c r="KEX83" s="76"/>
      <c r="KEY83" s="73"/>
      <c r="KEZ83" s="76"/>
      <c r="KFA83" s="76"/>
      <c r="KFB83" s="76"/>
      <c r="KFC83" s="73"/>
      <c r="KFD83" s="76"/>
      <c r="KFE83" s="76"/>
      <c r="KFF83" s="76"/>
      <c r="KFG83" s="73"/>
      <c r="KFH83" s="76"/>
      <c r="KFI83" s="76"/>
      <c r="KFJ83" s="76"/>
      <c r="KFK83" s="73"/>
      <c r="KFL83" s="76"/>
      <c r="KFM83" s="76"/>
      <c r="KFN83" s="76"/>
      <c r="KFO83" s="73"/>
      <c r="KFP83" s="73"/>
      <c r="KFQ83" s="74"/>
      <c r="KFR83" s="76"/>
      <c r="KFS83" s="76"/>
      <c r="KFT83" s="76"/>
      <c r="KFU83" s="73"/>
      <c r="KFV83" s="76"/>
      <c r="KFW83" s="76"/>
      <c r="KFX83" s="76"/>
      <c r="KFY83" s="73"/>
      <c r="KFZ83" s="76"/>
      <c r="KGA83" s="76"/>
      <c r="KGB83" s="76"/>
      <c r="KGC83" s="73"/>
      <c r="KGD83" s="76"/>
      <c r="KGE83" s="76"/>
      <c r="KGF83" s="76"/>
      <c r="KGG83" s="73"/>
      <c r="KGH83" s="76"/>
      <c r="KGI83" s="76"/>
      <c r="KGJ83" s="76"/>
      <c r="KGK83" s="73"/>
      <c r="KGL83" s="73"/>
      <c r="KGM83" s="74"/>
      <c r="KGN83" s="76"/>
      <c r="KGO83" s="76"/>
      <c r="KGP83" s="76"/>
      <c r="KGQ83" s="73"/>
      <c r="KGR83" s="76"/>
      <c r="KGS83" s="76"/>
      <c r="KGT83" s="76"/>
      <c r="KGU83" s="73"/>
      <c r="KGV83" s="76"/>
      <c r="KGW83" s="76"/>
      <c r="KGX83" s="76"/>
      <c r="KGY83" s="73"/>
      <c r="KGZ83" s="76"/>
      <c r="KHA83" s="76"/>
      <c r="KHB83" s="76"/>
      <c r="KHC83" s="73"/>
      <c r="KHD83" s="76"/>
      <c r="KHE83" s="76"/>
      <c r="KHF83" s="76"/>
      <c r="KHG83" s="73"/>
      <c r="KHH83" s="73"/>
      <c r="KHI83" s="74"/>
      <c r="KHJ83" s="76"/>
      <c r="KHK83" s="76"/>
      <c r="KHL83" s="76"/>
      <c r="KHM83" s="73"/>
      <c r="KHN83" s="76"/>
      <c r="KHO83" s="76"/>
      <c r="KHP83" s="76"/>
      <c r="KHQ83" s="73"/>
      <c r="KHR83" s="76"/>
      <c r="KHS83" s="76"/>
      <c r="KHT83" s="76"/>
      <c r="KHU83" s="73"/>
      <c r="KHV83" s="76"/>
      <c r="KHW83" s="76"/>
      <c r="KHX83" s="76"/>
      <c r="KHY83" s="73"/>
      <c r="KHZ83" s="76"/>
      <c r="KIA83" s="76"/>
      <c r="KIB83" s="76"/>
      <c r="KIC83" s="73"/>
      <c r="KID83" s="73"/>
      <c r="KIE83" s="74"/>
      <c r="KIF83" s="76"/>
      <c r="KIG83" s="76"/>
      <c r="KIH83" s="76"/>
      <c r="KII83" s="73"/>
      <c r="KIJ83" s="76"/>
      <c r="KIK83" s="76"/>
      <c r="KIL83" s="76"/>
      <c r="KIM83" s="73"/>
      <c r="KIN83" s="76"/>
      <c r="KIO83" s="76"/>
      <c r="KIP83" s="76"/>
      <c r="KIQ83" s="73"/>
      <c r="KIR83" s="76"/>
      <c r="KIS83" s="76"/>
      <c r="KIT83" s="76"/>
      <c r="KIU83" s="73"/>
      <c r="KIV83" s="76"/>
      <c r="KIW83" s="76"/>
      <c r="KIX83" s="76"/>
      <c r="KIY83" s="73"/>
      <c r="KIZ83" s="73"/>
      <c r="KJA83" s="74"/>
      <c r="KJB83" s="76"/>
      <c r="KJC83" s="76"/>
      <c r="KJD83" s="76"/>
      <c r="KJE83" s="73"/>
      <c r="KJF83" s="76"/>
      <c r="KJG83" s="76"/>
      <c r="KJH83" s="76"/>
      <c r="KJI83" s="73"/>
      <c r="KJJ83" s="76"/>
      <c r="KJK83" s="76"/>
      <c r="KJL83" s="76"/>
      <c r="KJM83" s="73"/>
      <c r="KJN83" s="76"/>
      <c r="KJO83" s="76"/>
      <c r="KJP83" s="76"/>
      <c r="KJQ83" s="73"/>
      <c r="KJR83" s="76"/>
      <c r="KJS83" s="76"/>
      <c r="KJT83" s="76"/>
      <c r="KJU83" s="73"/>
      <c r="KJV83" s="73"/>
      <c r="KJW83" s="74"/>
      <c r="KJX83" s="76"/>
      <c r="KJY83" s="76"/>
      <c r="KJZ83" s="76"/>
      <c r="KKA83" s="73"/>
      <c r="KKB83" s="76"/>
      <c r="KKC83" s="76"/>
      <c r="KKD83" s="76"/>
      <c r="KKE83" s="73"/>
      <c r="KKF83" s="76"/>
      <c r="KKG83" s="76"/>
      <c r="KKH83" s="76"/>
      <c r="KKI83" s="73"/>
      <c r="KKJ83" s="76"/>
      <c r="KKK83" s="76"/>
      <c r="KKL83" s="76"/>
      <c r="KKM83" s="73"/>
      <c r="KKN83" s="76"/>
      <c r="KKO83" s="76"/>
      <c r="KKP83" s="76"/>
      <c r="KKQ83" s="73"/>
      <c r="KKR83" s="73"/>
      <c r="KKS83" s="74"/>
      <c r="KKT83" s="76"/>
      <c r="KKU83" s="76"/>
      <c r="KKV83" s="76"/>
      <c r="KKW83" s="73"/>
      <c r="KKX83" s="76"/>
      <c r="KKY83" s="76"/>
      <c r="KKZ83" s="76"/>
      <c r="KLA83" s="73"/>
      <c r="KLB83" s="76"/>
      <c r="KLC83" s="76"/>
      <c r="KLD83" s="76"/>
      <c r="KLE83" s="73"/>
      <c r="KLF83" s="76"/>
      <c r="KLG83" s="76"/>
      <c r="KLH83" s="76"/>
      <c r="KLI83" s="73"/>
      <c r="KLJ83" s="76"/>
      <c r="KLK83" s="76"/>
      <c r="KLL83" s="76"/>
      <c r="KLM83" s="73"/>
      <c r="KLN83" s="73"/>
      <c r="KLO83" s="74"/>
      <c r="KLP83" s="76"/>
      <c r="KLQ83" s="76"/>
      <c r="KLR83" s="76"/>
      <c r="KLS83" s="73"/>
      <c r="KLT83" s="76"/>
      <c r="KLU83" s="76"/>
      <c r="KLV83" s="76"/>
      <c r="KLW83" s="73"/>
      <c r="KLX83" s="76"/>
      <c r="KLY83" s="76"/>
      <c r="KLZ83" s="76"/>
      <c r="KMA83" s="73"/>
      <c r="KMB83" s="76"/>
      <c r="KMC83" s="76"/>
      <c r="KMD83" s="76"/>
      <c r="KME83" s="73"/>
      <c r="KMF83" s="76"/>
      <c r="KMG83" s="76"/>
      <c r="KMH83" s="76"/>
      <c r="KMI83" s="73"/>
      <c r="KMJ83" s="73"/>
      <c r="KMK83" s="74"/>
      <c r="KML83" s="76"/>
      <c r="KMM83" s="76"/>
      <c r="KMN83" s="76"/>
      <c r="KMO83" s="73"/>
      <c r="KMP83" s="76"/>
      <c r="KMQ83" s="76"/>
      <c r="KMR83" s="76"/>
      <c r="KMS83" s="73"/>
      <c r="KMT83" s="76"/>
      <c r="KMU83" s="76"/>
      <c r="KMV83" s="76"/>
      <c r="KMW83" s="73"/>
      <c r="KMX83" s="76"/>
      <c r="KMY83" s="76"/>
      <c r="KMZ83" s="76"/>
      <c r="KNA83" s="73"/>
      <c r="KNB83" s="76"/>
      <c r="KNC83" s="76"/>
      <c r="KND83" s="76"/>
      <c r="KNE83" s="73"/>
      <c r="KNF83" s="73"/>
      <c r="KNG83" s="74"/>
      <c r="KNH83" s="76"/>
      <c r="KNI83" s="76"/>
      <c r="KNJ83" s="76"/>
      <c r="KNK83" s="73"/>
      <c r="KNL83" s="76"/>
      <c r="KNM83" s="76"/>
      <c r="KNN83" s="76"/>
      <c r="KNO83" s="73"/>
      <c r="KNP83" s="76"/>
      <c r="KNQ83" s="76"/>
      <c r="KNR83" s="76"/>
      <c r="KNS83" s="73"/>
      <c r="KNT83" s="76"/>
      <c r="KNU83" s="76"/>
      <c r="KNV83" s="76"/>
      <c r="KNW83" s="73"/>
      <c r="KNX83" s="76"/>
      <c r="KNY83" s="76"/>
      <c r="KNZ83" s="76"/>
      <c r="KOA83" s="73"/>
      <c r="KOB83" s="73"/>
      <c r="KOC83" s="74"/>
      <c r="KOD83" s="76"/>
      <c r="KOE83" s="76"/>
      <c r="KOF83" s="76"/>
      <c r="KOG83" s="73"/>
      <c r="KOH83" s="76"/>
      <c r="KOI83" s="76"/>
      <c r="KOJ83" s="76"/>
      <c r="KOK83" s="73"/>
      <c r="KOL83" s="76"/>
      <c r="KOM83" s="76"/>
      <c r="KON83" s="76"/>
      <c r="KOO83" s="73"/>
      <c r="KOP83" s="76"/>
      <c r="KOQ83" s="76"/>
      <c r="KOR83" s="76"/>
      <c r="KOS83" s="73"/>
      <c r="KOT83" s="76"/>
      <c r="KOU83" s="76"/>
      <c r="KOV83" s="76"/>
      <c r="KOW83" s="73"/>
      <c r="KOX83" s="73"/>
      <c r="KOY83" s="74"/>
      <c r="KOZ83" s="76"/>
      <c r="KPA83" s="76"/>
      <c r="KPB83" s="76"/>
      <c r="KPC83" s="73"/>
      <c r="KPD83" s="76"/>
      <c r="KPE83" s="76"/>
      <c r="KPF83" s="76"/>
      <c r="KPG83" s="73"/>
      <c r="KPH83" s="76"/>
      <c r="KPI83" s="76"/>
      <c r="KPJ83" s="76"/>
      <c r="KPK83" s="73"/>
      <c r="KPL83" s="76"/>
      <c r="KPM83" s="76"/>
      <c r="KPN83" s="76"/>
      <c r="KPO83" s="73"/>
      <c r="KPP83" s="76"/>
      <c r="KPQ83" s="76"/>
      <c r="KPR83" s="76"/>
      <c r="KPS83" s="73"/>
      <c r="KPT83" s="73"/>
      <c r="KPU83" s="74"/>
      <c r="KPV83" s="76"/>
      <c r="KPW83" s="76"/>
      <c r="KPX83" s="76"/>
      <c r="KPY83" s="73"/>
      <c r="KPZ83" s="76"/>
      <c r="KQA83" s="76"/>
      <c r="KQB83" s="76"/>
      <c r="KQC83" s="73"/>
      <c r="KQD83" s="76"/>
      <c r="KQE83" s="76"/>
      <c r="KQF83" s="76"/>
      <c r="KQG83" s="73"/>
      <c r="KQH83" s="76"/>
      <c r="KQI83" s="76"/>
      <c r="KQJ83" s="76"/>
      <c r="KQK83" s="73"/>
      <c r="KQL83" s="76"/>
      <c r="KQM83" s="76"/>
      <c r="KQN83" s="76"/>
      <c r="KQO83" s="73"/>
      <c r="KQP83" s="73"/>
      <c r="KQQ83" s="74"/>
      <c r="KQR83" s="76"/>
      <c r="KQS83" s="76"/>
      <c r="KQT83" s="76"/>
      <c r="KQU83" s="73"/>
      <c r="KQV83" s="76"/>
      <c r="KQW83" s="76"/>
      <c r="KQX83" s="76"/>
      <c r="KQY83" s="73"/>
      <c r="KQZ83" s="76"/>
      <c r="KRA83" s="76"/>
      <c r="KRB83" s="76"/>
      <c r="KRC83" s="73"/>
      <c r="KRD83" s="76"/>
      <c r="KRE83" s="76"/>
      <c r="KRF83" s="76"/>
      <c r="KRG83" s="73"/>
      <c r="KRH83" s="76"/>
      <c r="KRI83" s="76"/>
      <c r="KRJ83" s="76"/>
      <c r="KRK83" s="73"/>
      <c r="KRL83" s="73"/>
      <c r="KRM83" s="74"/>
      <c r="KRN83" s="76"/>
      <c r="KRO83" s="76"/>
      <c r="KRP83" s="76"/>
      <c r="KRQ83" s="73"/>
      <c r="KRR83" s="76"/>
      <c r="KRS83" s="76"/>
      <c r="KRT83" s="76"/>
      <c r="KRU83" s="73"/>
      <c r="KRV83" s="76"/>
      <c r="KRW83" s="76"/>
      <c r="KRX83" s="76"/>
      <c r="KRY83" s="73"/>
      <c r="KRZ83" s="76"/>
      <c r="KSA83" s="76"/>
      <c r="KSB83" s="76"/>
      <c r="KSC83" s="73"/>
      <c r="KSD83" s="76"/>
      <c r="KSE83" s="76"/>
      <c r="KSF83" s="76"/>
      <c r="KSG83" s="73"/>
      <c r="KSH83" s="73"/>
      <c r="KSI83" s="74"/>
      <c r="KSJ83" s="76"/>
      <c r="KSK83" s="76"/>
      <c r="KSL83" s="76"/>
      <c r="KSM83" s="73"/>
      <c r="KSN83" s="76"/>
      <c r="KSO83" s="76"/>
      <c r="KSP83" s="76"/>
      <c r="KSQ83" s="73"/>
      <c r="KSR83" s="76"/>
      <c r="KSS83" s="76"/>
      <c r="KST83" s="76"/>
      <c r="KSU83" s="73"/>
      <c r="KSV83" s="76"/>
      <c r="KSW83" s="76"/>
      <c r="KSX83" s="76"/>
      <c r="KSY83" s="73"/>
      <c r="KSZ83" s="76"/>
      <c r="KTA83" s="76"/>
      <c r="KTB83" s="76"/>
      <c r="KTC83" s="73"/>
      <c r="KTD83" s="73"/>
      <c r="KTE83" s="74"/>
      <c r="KTF83" s="76"/>
      <c r="KTG83" s="76"/>
      <c r="KTH83" s="76"/>
      <c r="KTI83" s="73"/>
      <c r="KTJ83" s="76"/>
      <c r="KTK83" s="76"/>
      <c r="KTL83" s="76"/>
      <c r="KTM83" s="73"/>
      <c r="KTN83" s="76"/>
      <c r="KTO83" s="76"/>
      <c r="KTP83" s="76"/>
      <c r="KTQ83" s="73"/>
      <c r="KTR83" s="76"/>
      <c r="KTS83" s="76"/>
      <c r="KTT83" s="76"/>
      <c r="KTU83" s="73"/>
      <c r="KTV83" s="76"/>
      <c r="KTW83" s="76"/>
      <c r="KTX83" s="76"/>
      <c r="KTY83" s="73"/>
      <c r="KTZ83" s="73"/>
      <c r="KUA83" s="74"/>
      <c r="KUB83" s="76"/>
      <c r="KUC83" s="76"/>
      <c r="KUD83" s="76"/>
      <c r="KUE83" s="73"/>
      <c r="KUF83" s="76"/>
      <c r="KUG83" s="76"/>
      <c r="KUH83" s="76"/>
      <c r="KUI83" s="73"/>
      <c r="KUJ83" s="76"/>
      <c r="KUK83" s="76"/>
      <c r="KUL83" s="76"/>
      <c r="KUM83" s="73"/>
      <c r="KUN83" s="76"/>
      <c r="KUO83" s="76"/>
      <c r="KUP83" s="76"/>
      <c r="KUQ83" s="73"/>
      <c r="KUR83" s="76"/>
      <c r="KUS83" s="76"/>
      <c r="KUT83" s="76"/>
      <c r="KUU83" s="73"/>
      <c r="KUV83" s="73"/>
      <c r="KUW83" s="74"/>
      <c r="KUX83" s="76"/>
      <c r="KUY83" s="76"/>
      <c r="KUZ83" s="76"/>
      <c r="KVA83" s="73"/>
      <c r="KVB83" s="76"/>
      <c r="KVC83" s="76"/>
      <c r="KVD83" s="76"/>
      <c r="KVE83" s="73"/>
      <c r="KVF83" s="76"/>
      <c r="KVG83" s="76"/>
      <c r="KVH83" s="76"/>
      <c r="KVI83" s="73"/>
      <c r="KVJ83" s="76"/>
      <c r="KVK83" s="76"/>
      <c r="KVL83" s="76"/>
      <c r="KVM83" s="73"/>
      <c r="KVN83" s="76"/>
      <c r="KVO83" s="76"/>
      <c r="KVP83" s="76"/>
      <c r="KVQ83" s="73"/>
      <c r="KVR83" s="73"/>
      <c r="KVS83" s="74"/>
      <c r="KVT83" s="76"/>
      <c r="KVU83" s="76"/>
      <c r="KVV83" s="76"/>
      <c r="KVW83" s="73"/>
      <c r="KVX83" s="76"/>
      <c r="KVY83" s="76"/>
      <c r="KVZ83" s="76"/>
      <c r="KWA83" s="73"/>
      <c r="KWB83" s="76"/>
      <c r="KWC83" s="76"/>
      <c r="KWD83" s="76"/>
      <c r="KWE83" s="73"/>
      <c r="KWF83" s="76"/>
      <c r="KWG83" s="76"/>
      <c r="KWH83" s="76"/>
      <c r="KWI83" s="73"/>
      <c r="KWJ83" s="76"/>
      <c r="KWK83" s="76"/>
      <c r="KWL83" s="76"/>
      <c r="KWM83" s="73"/>
      <c r="KWN83" s="73"/>
      <c r="KWO83" s="74"/>
      <c r="KWP83" s="76"/>
      <c r="KWQ83" s="76"/>
      <c r="KWR83" s="76"/>
      <c r="KWS83" s="73"/>
      <c r="KWT83" s="76"/>
      <c r="KWU83" s="76"/>
      <c r="KWV83" s="76"/>
      <c r="KWW83" s="73"/>
      <c r="KWX83" s="76"/>
      <c r="KWY83" s="76"/>
      <c r="KWZ83" s="76"/>
      <c r="KXA83" s="73"/>
      <c r="KXB83" s="76"/>
      <c r="KXC83" s="76"/>
      <c r="KXD83" s="76"/>
      <c r="KXE83" s="73"/>
      <c r="KXF83" s="76"/>
      <c r="KXG83" s="76"/>
      <c r="KXH83" s="76"/>
      <c r="KXI83" s="73"/>
      <c r="KXJ83" s="73"/>
      <c r="KXK83" s="74"/>
      <c r="KXL83" s="76"/>
      <c r="KXM83" s="76"/>
      <c r="KXN83" s="76"/>
      <c r="KXO83" s="73"/>
      <c r="KXP83" s="76"/>
      <c r="KXQ83" s="76"/>
      <c r="KXR83" s="76"/>
      <c r="KXS83" s="73"/>
      <c r="KXT83" s="76"/>
      <c r="KXU83" s="76"/>
      <c r="KXV83" s="76"/>
      <c r="KXW83" s="73"/>
      <c r="KXX83" s="76"/>
      <c r="KXY83" s="76"/>
      <c r="KXZ83" s="76"/>
      <c r="KYA83" s="73"/>
      <c r="KYB83" s="76"/>
      <c r="KYC83" s="76"/>
      <c r="KYD83" s="76"/>
      <c r="KYE83" s="73"/>
      <c r="KYF83" s="73"/>
      <c r="KYG83" s="74"/>
      <c r="KYH83" s="76"/>
      <c r="KYI83" s="76"/>
      <c r="KYJ83" s="76"/>
      <c r="KYK83" s="73"/>
      <c r="KYL83" s="76"/>
      <c r="KYM83" s="76"/>
      <c r="KYN83" s="76"/>
      <c r="KYO83" s="73"/>
      <c r="KYP83" s="76"/>
      <c r="KYQ83" s="76"/>
      <c r="KYR83" s="76"/>
      <c r="KYS83" s="73"/>
      <c r="KYT83" s="76"/>
      <c r="KYU83" s="76"/>
      <c r="KYV83" s="76"/>
      <c r="KYW83" s="73"/>
      <c r="KYX83" s="76"/>
      <c r="KYY83" s="76"/>
      <c r="KYZ83" s="76"/>
      <c r="KZA83" s="73"/>
      <c r="KZB83" s="73"/>
      <c r="KZC83" s="74"/>
      <c r="KZD83" s="76"/>
      <c r="KZE83" s="76"/>
      <c r="KZF83" s="76"/>
      <c r="KZG83" s="73"/>
      <c r="KZH83" s="76"/>
      <c r="KZI83" s="76"/>
      <c r="KZJ83" s="76"/>
      <c r="KZK83" s="73"/>
      <c r="KZL83" s="76"/>
      <c r="KZM83" s="76"/>
      <c r="KZN83" s="76"/>
      <c r="KZO83" s="73"/>
      <c r="KZP83" s="76"/>
      <c r="KZQ83" s="76"/>
      <c r="KZR83" s="76"/>
      <c r="KZS83" s="73"/>
      <c r="KZT83" s="76"/>
      <c r="KZU83" s="76"/>
      <c r="KZV83" s="76"/>
      <c r="KZW83" s="73"/>
      <c r="KZX83" s="73"/>
      <c r="KZY83" s="74"/>
      <c r="KZZ83" s="76"/>
      <c r="LAA83" s="76"/>
      <c r="LAB83" s="76"/>
      <c r="LAC83" s="73"/>
      <c r="LAD83" s="76"/>
      <c r="LAE83" s="76"/>
      <c r="LAF83" s="76"/>
      <c r="LAG83" s="73"/>
      <c r="LAH83" s="76"/>
      <c r="LAI83" s="76"/>
      <c r="LAJ83" s="76"/>
      <c r="LAK83" s="73"/>
      <c r="LAL83" s="76"/>
      <c r="LAM83" s="76"/>
      <c r="LAN83" s="76"/>
      <c r="LAO83" s="73"/>
      <c r="LAP83" s="76"/>
      <c r="LAQ83" s="76"/>
      <c r="LAR83" s="76"/>
      <c r="LAS83" s="73"/>
      <c r="LAT83" s="73"/>
      <c r="LAU83" s="74"/>
      <c r="LAV83" s="76"/>
      <c r="LAW83" s="76"/>
      <c r="LAX83" s="76"/>
      <c r="LAY83" s="73"/>
      <c r="LAZ83" s="76"/>
      <c r="LBA83" s="76"/>
      <c r="LBB83" s="76"/>
      <c r="LBC83" s="73"/>
      <c r="LBD83" s="76"/>
      <c r="LBE83" s="76"/>
      <c r="LBF83" s="76"/>
      <c r="LBG83" s="73"/>
      <c r="LBH83" s="76"/>
      <c r="LBI83" s="76"/>
      <c r="LBJ83" s="76"/>
      <c r="LBK83" s="73"/>
      <c r="LBL83" s="76"/>
      <c r="LBM83" s="76"/>
      <c r="LBN83" s="76"/>
      <c r="LBO83" s="73"/>
      <c r="LBP83" s="73"/>
      <c r="LBQ83" s="74"/>
      <c r="LBR83" s="76"/>
      <c r="LBS83" s="76"/>
      <c r="LBT83" s="76"/>
      <c r="LBU83" s="73"/>
      <c r="LBV83" s="76"/>
      <c r="LBW83" s="76"/>
      <c r="LBX83" s="76"/>
      <c r="LBY83" s="73"/>
      <c r="LBZ83" s="76"/>
      <c r="LCA83" s="76"/>
      <c r="LCB83" s="76"/>
      <c r="LCC83" s="73"/>
      <c r="LCD83" s="76"/>
      <c r="LCE83" s="76"/>
      <c r="LCF83" s="76"/>
      <c r="LCG83" s="73"/>
      <c r="LCH83" s="76"/>
      <c r="LCI83" s="76"/>
      <c r="LCJ83" s="76"/>
      <c r="LCK83" s="73"/>
      <c r="LCL83" s="73"/>
      <c r="LCM83" s="74"/>
      <c r="LCN83" s="76"/>
      <c r="LCO83" s="76"/>
      <c r="LCP83" s="76"/>
      <c r="LCQ83" s="73"/>
      <c r="LCR83" s="76"/>
      <c r="LCS83" s="76"/>
      <c r="LCT83" s="76"/>
      <c r="LCU83" s="73"/>
      <c r="LCV83" s="76"/>
      <c r="LCW83" s="76"/>
      <c r="LCX83" s="76"/>
      <c r="LCY83" s="73"/>
      <c r="LCZ83" s="76"/>
      <c r="LDA83" s="76"/>
      <c r="LDB83" s="76"/>
      <c r="LDC83" s="73"/>
      <c r="LDD83" s="76"/>
      <c r="LDE83" s="76"/>
      <c r="LDF83" s="76"/>
      <c r="LDG83" s="73"/>
      <c r="LDH83" s="73"/>
      <c r="LDI83" s="74"/>
      <c r="LDJ83" s="76"/>
      <c r="LDK83" s="76"/>
      <c r="LDL83" s="76"/>
      <c r="LDM83" s="73"/>
      <c r="LDN83" s="76"/>
      <c r="LDO83" s="76"/>
      <c r="LDP83" s="76"/>
      <c r="LDQ83" s="73"/>
      <c r="LDR83" s="76"/>
      <c r="LDS83" s="76"/>
      <c r="LDT83" s="76"/>
      <c r="LDU83" s="73"/>
      <c r="LDV83" s="76"/>
      <c r="LDW83" s="76"/>
      <c r="LDX83" s="76"/>
      <c r="LDY83" s="73"/>
      <c r="LDZ83" s="76"/>
      <c r="LEA83" s="76"/>
      <c r="LEB83" s="76"/>
      <c r="LEC83" s="73"/>
      <c r="LED83" s="73"/>
      <c r="LEE83" s="74"/>
      <c r="LEF83" s="76"/>
      <c r="LEG83" s="76"/>
      <c r="LEH83" s="76"/>
      <c r="LEI83" s="73"/>
      <c r="LEJ83" s="76"/>
      <c r="LEK83" s="76"/>
      <c r="LEL83" s="76"/>
      <c r="LEM83" s="73"/>
      <c r="LEN83" s="76"/>
      <c r="LEO83" s="76"/>
      <c r="LEP83" s="76"/>
      <c r="LEQ83" s="73"/>
      <c r="LER83" s="76"/>
      <c r="LES83" s="76"/>
      <c r="LET83" s="76"/>
      <c r="LEU83" s="73"/>
      <c r="LEV83" s="76"/>
      <c r="LEW83" s="76"/>
      <c r="LEX83" s="76"/>
      <c r="LEY83" s="73"/>
      <c r="LEZ83" s="73"/>
      <c r="LFA83" s="74"/>
      <c r="LFB83" s="76"/>
      <c r="LFC83" s="76"/>
      <c r="LFD83" s="76"/>
      <c r="LFE83" s="73"/>
      <c r="LFF83" s="76"/>
      <c r="LFG83" s="76"/>
      <c r="LFH83" s="76"/>
      <c r="LFI83" s="73"/>
      <c r="LFJ83" s="76"/>
      <c r="LFK83" s="76"/>
      <c r="LFL83" s="76"/>
      <c r="LFM83" s="73"/>
      <c r="LFN83" s="76"/>
      <c r="LFO83" s="76"/>
      <c r="LFP83" s="76"/>
      <c r="LFQ83" s="73"/>
      <c r="LFR83" s="76"/>
      <c r="LFS83" s="76"/>
      <c r="LFT83" s="76"/>
      <c r="LFU83" s="73"/>
      <c r="LFV83" s="73"/>
      <c r="LFW83" s="74"/>
      <c r="LFX83" s="76"/>
      <c r="LFY83" s="76"/>
      <c r="LFZ83" s="76"/>
      <c r="LGA83" s="73"/>
      <c r="LGB83" s="76"/>
      <c r="LGC83" s="76"/>
      <c r="LGD83" s="76"/>
      <c r="LGE83" s="73"/>
      <c r="LGF83" s="76"/>
      <c r="LGG83" s="76"/>
      <c r="LGH83" s="76"/>
      <c r="LGI83" s="73"/>
      <c r="LGJ83" s="76"/>
      <c r="LGK83" s="76"/>
      <c r="LGL83" s="76"/>
      <c r="LGM83" s="73"/>
      <c r="LGN83" s="76"/>
      <c r="LGO83" s="76"/>
      <c r="LGP83" s="76"/>
      <c r="LGQ83" s="73"/>
      <c r="LGR83" s="73"/>
      <c r="LGS83" s="74"/>
      <c r="LGT83" s="76"/>
      <c r="LGU83" s="76"/>
      <c r="LGV83" s="76"/>
      <c r="LGW83" s="73"/>
      <c r="LGX83" s="76"/>
      <c r="LGY83" s="76"/>
      <c r="LGZ83" s="76"/>
      <c r="LHA83" s="73"/>
      <c r="LHB83" s="76"/>
      <c r="LHC83" s="76"/>
      <c r="LHD83" s="76"/>
      <c r="LHE83" s="73"/>
      <c r="LHF83" s="76"/>
      <c r="LHG83" s="76"/>
      <c r="LHH83" s="76"/>
      <c r="LHI83" s="73"/>
      <c r="LHJ83" s="76"/>
      <c r="LHK83" s="76"/>
      <c r="LHL83" s="76"/>
      <c r="LHM83" s="73"/>
      <c r="LHN83" s="73"/>
      <c r="LHO83" s="74"/>
      <c r="LHP83" s="76"/>
      <c r="LHQ83" s="76"/>
      <c r="LHR83" s="76"/>
      <c r="LHS83" s="73"/>
      <c r="LHT83" s="76"/>
      <c r="LHU83" s="76"/>
      <c r="LHV83" s="76"/>
      <c r="LHW83" s="73"/>
      <c r="LHX83" s="76"/>
      <c r="LHY83" s="76"/>
      <c r="LHZ83" s="76"/>
      <c r="LIA83" s="73"/>
      <c r="LIB83" s="76"/>
      <c r="LIC83" s="76"/>
      <c r="LID83" s="76"/>
      <c r="LIE83" s="73"/>
      <c r="LIF83" s="76"/>
      <c r="LIG83" s="76"/>
      <c r="LIH83" s="76"/>
      <c r="LII83" s="73"/>
      <c r="LIJ83" s="73"/>
      <c r="LIK83" s="74"/>
      <c r="LIL83" s="76"/>
      <c r="LIM83" s="76"/>
      <c r="LIN83" s="76"/>
      <c r="LIO83" s="73"/>
      <c r="LIP83" s="76"/>
      <c r="LIQ83" s="76"/>
      <c r="LIR83" s="76"/>
      <c r="LIS83" s="73"/>
      <c r="LIT83" s="76"/>
      <c r="LIU83" s="76"/>
      <c r="LIV83" s="76"/>
      <c r="LIW83" s="73"/>
      <c r="LIX83" s="76"/>
      <c r="LIY83" s="76"/>
      <c r="LIZ83" s="76"/>
      <c r="LJA83" s="73"/>
      <c r="LJB83" s="76"/>
      <c r="LJC83" s="76"/>
      <c r="LJD83" s="76"/>
      <c r="LJE83" s="73"/>
      <c r="LJF83" s="73"/>
      <c r="LJG83" s="74"/>
      <c r="LJH83" s="76"/>
      <c r="LJI83" s="76"/>
      <c r="LJJ83" s="76"/>
      <c r="LJK83" s="73"/>
      <c r="LJL83" s="76"/>
      <c r="LJM83" s="76"/>
      <c r="LJN83" s="76"/>
      <c r="LJO83" s="73"/>
      <c r="LJP83" s="76"/>
      <c r="LJQ83" s="76"/>
      <c r="LJR83" s="76"/>
      <c r="LJS83" s="73"/>
      <c r="LJT83" s="76"/>
      <c r="LJU83" s="76"/>
      <c r="LJV83" s="76"/>
      <c r="LJW83" s="73"/>
      <c r="LJX83" s="76"/>
      <c r="LJY83" s="76"/>
      <c r="LJZ83" s="76"/>
      <c r="LKA83" s="73"/>
      <c r="LKB83" s="73"/>
      <c r="LKC83" s="74"/>
      <c r="LKD83" s="76"/>
      <c r="LKE83" s="76"/>
      <c r="LKF83" s="76"/>
      <c r="LKG83" s="73"/>
      <c r="LKH83" s="76"/>
      <c r="LKI83" s="76"/>
      <c r="LKJ83" s="76"/>
      <c r="LKK83" s="73"/>
      <c r="LKL83" s="76"/>
      <c r="LKM83" s="76"/>
      <c r="LKN83" s="76"/>
      <c r="LKO83" s="73"/>
      <c r="LKP83" s="76"/>
      <c r="LKQ83" s="76"/>
      <c r="LKR83" s="76"/>
      <c r="LKS83" s="73"/>
      <c r="LKT83" s="76"/>
      <c r="LKU83" s="76"/>
      <c r="LKV83" s="76"/>
      <c r="LKW83" s="73"/>
      <c r="LKX83" s="73"/>
      <c r="LKY83" s="74"/>
      <c r="LKZ83" s="76"/>
      <c r="LLA83" s="76"/>
      <c r="LLB83" s="76"/>
      <c r="LLC83" s="73"/>
      <c r="LLD83" s="76"/>
      <c r="LLE83" s="76"/>
      <c r="LLF83" s="76"/>
      <c r="LLG83" s="73"/>
      <c r="LLH83" s="76"/>
      <c r="LLI83" s="76"/>
      <c r="LLJ83" s="76"/>
      <c r="LLK83" s="73"/>
      <c r="LLL83" s="76"/>
      <c r="LLM83" s="76"/>
      <c r="LLN83" s="76"/>
      <c r="LLO83" s="73"/>
      <c r="LLP83" s="76"/>
      <c r="LLQ83" s="76"/>
      <c r="LLR83" s="76"/>
      <c r="LLS83" s="73"/>
      <c r="LLT83" s="73"/>
      <c r="LLU83" s="74"/>
      <c r="LLV83" s="76"/>
      <c r="LLW83" s="76"/>
      <c r="LLX83" s="76"/>
      <c r="LLY83" s="73"/>
      <c r="LLZ83" s="76"/>
      <c r="LMA83" s="76"/>
      <c r="LMB83" s="76"/>
      <c r="LMC83" s="73"/>
      <c r="LMD83" s="76"/>
      <c r="LME83" s="76"/>
      <c r="LMF83" s="76"/>
      <c r="LMG83" s="73"/>
      <c r="LMH83" s="76"/>
      <c r="LMI83" s="76"/>
      <c r="LMJ83" s="76"/>
      <c r="LMK83" s="73"/>
      <c r="LML83" s="76"/>
      <c r="LMM83" s="76"/>
      <c r="LMN83" s="76"/>
      <c r="LMO83" s="73"/>
      <c r="LMP83" s="73"/>
      <c r="LMQ83" s="74"/>
      <c r="LMR83" s="76"/>
      <c r="LMS83" s="76"/>
      <c r="LMT83" s="76"/>
      <c r="LMU83" s="73"/>
      <c r="LMV83" s="76"/>
      <c r="LMW83" s="76"/>
      <c r="LMX83" s="76"/>
      <c r="LMY83" s="73"/>
      <c r="LMZ83" s="76"/>
      <c r="LNA83" s="76"/>
      <c r="LNB83" s="76"/>
      <c r="LNC83" s="73"/>
      <c r="LND83" s="76"/>
      <c r="LNE83" s="76"/>
      <c r="LNF83" s="76"/>
      <c r="LNG83" s="73"/>
      <c r="LNH83" s="76"/>
      <c r="LNI83" s="76"/>
      <c r="LNJ83" s="76"/>
      <c r="LNK83" s="73"/>
      <c r="LNL83" s="73"/>
      <c r="LNM83" s="74"/>
      <c r="LNN83" s="76"/>
      <c r="LNO83" s="76"/>
      <c r="LNP83" s="76"/>
      <c r="LNQ83" s="73"/>
      <c r="LNR83" s="76"/>
      <c r="LNS83" s="76"/>
      <c r="LNT83" s="76"/>
      <c r="LNU83" s="73"/>
      <c r="LNV83" s="76"/>
      <c r="LNW83" s="76"/>
      <c r="LNX83" s="76"/>
      <c r="LNY83" s="73"/>
      <c r="LNZ83" s="76"/>
      <c r="LOA83" s="76"/>
      <c r="LOB83" s="76"/>
      <c r="LOC83" s="73"/>
      <c r="LOD83" s="76"/>
      <c r="LOE83" s="76"/>
      <c r="LOF83" s="76"/>
      <c r="LOG83" s="73"/>
      <c r="LOH83" s="73"/>
      <c r="LOI83" s="74"/>
      <c r="LOJ83" s="76"/>
      <c r="LOK83" s="76"/>
      <c r="LOL83" s="76"/>
      <c r="LOM83" s="73"/>
      <c r="LON83" s="76"/>
      <c r="LOO83" s="76"/>
      <c r="LOP83" s="76"/>
      <c r="LOQ83" s="73"/>
      <c r="LOR83" s="76"/>
      <c r="LOS83" s="76"/>
      <c r="LOT83" s="76"/>
      <c r="LOU83" s="73"/>
      <c r="LOV83" s="76"/>
      <c r="LOW83" s="76"/>
      <c r="LOX83" s="76"/>
      <c r="LOY83" s="73"/>
      <c r="LOZ83" s="76"/>
      <c r="LPA83" s="76"/>
      <c r="LPB83" s="76"/>
      <c r="LPC83" s="73"/>
      <c r="LPD83" s="73"/>
      <c r="LPE83" s="74"/>
      <c r="LPF83" s="76"/>
      <c r="LPG83" s="76"/>
      <c r="LPH83" s="76"/>
      <c r="LPI83" s="73"/>
      <c r="LPJ83" s="76"/>
      <c r="LPK83" s="76"/>
      <c r="LPL83" s="76"/>
      <c r="LPM83" s="73"/>
      <c r="LPN83" s="76"/>
      <c r="LPO83" s="76"/>
      <c r="LPP83" s="76"/>
      <c r="LPQ83" s="73"/>
      <c r="LPR83" s="76"/>
      <c r="LPS83" s="76"/>
      <c r="LPT83" s="76"/>
      <c r="LPU83" s="73"/>
      <c r="LPV83" s="76"/>
      <c r="LPW83" s="76"/>
      <c r="LPX83" s="76"/>
      <c r="LPY83" s="73"/>
      <c r="LPZ83" s="73"/>
      <c r="LQA83" s="74"/>
      <c r="LQB83" s="76"/>
      <c r="LQC83" s="76"/>
      <c r="LQD83" s="76"/>
      <c r="LQE83" s="73"/>
      <c r="LQF83" s="76"/>
      <c r="LQG83" s="76"/>
      <c r="LQH83" s="76"/>
      <c r="LQI83" s="73"/>
      <c r="LQJ83" s="76"/>
      <c r="LQK83" s="76"/>
      <c r="LQL83" s="76"/>
      <c r="LQM83" s="73"/>
      <c r="LQN83" s="76"/>
      <c r="LQO83" s="76"/>
      <c r="LQP83" s="76"/>
      <c r="LQQ83" s="73"/>
      <c r="LQR83" s="76"/>
      <c r="LQS83" s="76"/>
      <c r="LQT83" s="76"/>
      <c r="LQU83" s="73"/>
      <c r="LQV83" s="73"/>
      <c r="LQW83" s="74"/>
      <c r="LQX83" s="76"/>
      <c r="LQY83" s="76"/>
      <c r="LQZ83" s="76"/>
      <c r="LRA83" s="73"/>
      <c r="LRB83" s="76"/>
      <c r="LRC83" s="76"/>
      <c r="LRD83" s="76"/>
      <c r="LRE83" s="73"/>
      <c r="LRF83" s="76"/>
      <c r="LRG83" s="76"/>
      <c r="LRH83" s="76"/>
      <c r="LRI83" s="73"/>
      <c r="LRJ83" s="76"/>
      <c r="LRK83" s="76"/>
      <c r="LRL83" s="76"/>
      <c r="LRM83" s="73"/>
      <c r="LRN83" s="76"/>
      <c r="LRO83" s="76"/>
      <c r="LRP83" s="76"/>
      <c r="LRQ83" s="73"/>
      <c r="LRR83" s="73"/>
      <c r="LRS83" s="74"/>
      <c r="LRT83" s="76"/>
      <c r="LRU83" s="76"/>
      <c r="LRV83" s="76"/>
      <c r="LRW83" s="73"/>
      <c r="LRX83" s="76"/>
      <c r="LRY83" s="76"/>
      <c r="LRZ83" s="76"/>
      <c r="LSA83" s="73"/>
      <c r="LSB83" s="76"/>
      <c r="LSC83" s="76"/>
      <c r="LSD83" s="76"/>
      <c r="LSE83" s="73"/>
      <c r="LSF83" s="76"/>
      <c r="LSG83" s="76"/>
      <c r="LSH83" s="76"/>
      <c r="LSI83" s="73"/>
      <c r="LSJ83" s="76"/>
      <c r="LSK83" s="76"/>
      <c r="LSL83" s="76"/>
      <c r="LSM83" s="73"/>
      <c r="LSN83" s="73"/>
      <c r="LSO83" s="74"/>
      <c r="LSP83" s="76"/>
      <c r="LSQ83" s="76"/>
      <c r="LSR83" s="76"/>
      <c r="LSS83" s="73"/>
      <c r="LST83" s="76"/>
      <c r="LSU83" s="76"/>
      <c r="LSV83" s="76"/>
      <c r="LSW83" s="73"/>
      <c r="LSX83" s="76"/>
      <c r="LSY83" s="76"/>
      <c r="LSZ83" s="76"/>
      <c r="LTA83" s="73"/>
      <c r="LTB83" s="76"/>
      <c r="LTC83" s="76"/>
      <c r="LTD83" s="76"/>
      <c r="LTE83" s="73"/>
      <c r="LTF83" s="76"/>
      <c r="LTG83" s="76"/>
      <c r="LTH83" s="76"/>
      <c r="LTI83" s="73"/>
      <c r="LTJ83" s="73"/>
      <c r="LTK83" s="74"/>
      <c r="LTL83" s="76"/>
      <c r="LTM83" s="76"/>
      <c r="LTN83" s="76"/>
      <c r="LTO83" s="73"/>
      <c r="LTP83" s="76"/>
      <c r="LTQ83" s="76"/>
      <c r="LTR83" s="76"/>
      <c r="LTS83" s="73"/>
      <c r="LTT83" s="76"/>
      <c r="LTU83" s="76"/>
      <c r="LTV83" s="76"/>
      <c r="LTW83" s="73"/>
      <c r="LTX83" s="76"/>
      <c r="LTY83" s="76"/>
      <c r="LTZ83" s="76"/>
      <c r="LUA83" s="73"/>
      <c r="LUB83" s="76"/>
      <c r="LUC83" s="76"/>
      <c r="LUD83" s="76"/>
      <c r="LUE83" s="73"/>
      <c r="LUF83" s="73"/>
      <c r="LUG83" s="74"/>
      <c r="LUH83" s="76"/>
      <c r="LUI83" s="76"/>
      <c r="LUJ83" s="76"/>
      <c r="LUK83" s="73"/>
      <c r="LUL83" s="76"/>
      <c r="LUM83" s="76"/>
      <c r="LUN83" s="76"/>
      <c r="LUO83" s="73"/>
      <c r="LUP83" s="76"/>
      <c r="LUQ83" s="76"/>
      <c r="LUR83" s="76"/>
      <c r="LUS83" s="73"/>
      <c r="LUT83" s="76"/>
      <c r="LUU83" s="76"/>
      <c r="LUV83" s="76"/>
      <c r="LUW83" s="73"/>
      <c r="LUX83" s="76"/>
      <c r="LUY83" s="76"/>
      <c r="LUZ83" s="76"/>
      <c r="LVA83" s="73"/>
      <c r="LVB83" s="73"/>
      <c r="LVC83" s="74"/>
      <c r="LVD83" s="76"/>
      <c r="LVE83" s="76"/>
      <c r="LVF83" s="76"/>
      <c r="LVG83" s="73"/>
      <c r="LVH83" s="76"/>
      <c r="LVI83" s="76"/>
      <c r="LVJ83" s="76"/>
      <c r="LVK83" s="73"/>
      <c r="LVL83" s="76"/>
      <c r="LVM83" s="76"/>
      <c r="LVN83" s="76"/>
      <c r="LVO83" s="73"/>
      <c r="LVP83" s="76"/>
      <c r="LVQ83" s="76"/>
      <c r="LVR83" s="76"/>
      <c r="LVS83" s="73"/>
      <c r="LVT83" s="76"/>
      <c r="LVU83" s="76"/>
      <c r="LVV83" s="76"/>
      <c r="LVW83" s="73"/>
      <c r="LVX83" s="73"/>
      <c r="LVY83" s="74"/>
      <c r="LVZ83" s="76"/>
      <c r="LWA83" s="76"/>
      <c r="LWB83" s="76"/>
      <c r="LWC83" s="73"/>
      <c r="LWD83" s="76"/>
      <c r="LWE83" s="76"/>
      <c r="LWF83" s="76"/>
      <c r="LWG83" s="73"/>
      <c r="LWH83" s="76"/>
      <c r="LWI83" s="76"/>
      <c r="LWJ83" s="76"/>
      <c r="LWK83" s="73"/>
      <c r="LWL83" s="76"/>
      <c r="LWM83" s="76"/>
      <c r="LWN83" s="76"/>
      <c r="LWO83" s="73"/>
      <c r="LWP83" s="76"/>
      <c r="LWQ83" s="76"/>
      <c r="LWR83" s="76"/>
      <c r="LWS83" s="73"/>
      <c r="LWT83" s="73"/>
      <c r="LWU83" s="74"/>
      <c r="LWV83" s="76"/>
      <c r="LWW83" s="76"/>
      <c r="LWX83" s="76"/>
      <c r="LWY83" s="73"/>
      <c r="LWZ83" s="76"/>
      <c r="LXA83" s="76"/>
      <c r="LXB83" s="76"/>
      <c r="LXC83" s="73"/>
      <c r="LXD83" s="76"/>
      <c r="LXE83" s="76"/>
      <c r="LXF83" s="76"/>
      <c r="LXG83" s="73"/>
      <c r="LXH83" s="76"/>
      <c r="LXI83" s="76"/>
      <c r="LXJ83" s="76"/>
      <c r="LXK83" s="73"/>
      <c r="LXL83" s="76"/>
      <c r="LXM83" s="76"/>
      <c r="LXN83" s="76"/>
      <c r="LXO83" s="73"/>
      <c r="LXP83" s="73"/>
      <c r="LXQ83" s="74"/>
      <c r="LXR83" s="76"/>
      <c r="LXS83" s="76"/>
      <c r="LXT83" s="76"/>
      <c r="LXU83" s="73"/>
      <c r="LXV83" s="76"/>
      <c r="LXW83" s="76"/>
      <c r="LXX83" s="76"/>
      <c r="LXY83" s="73"/>
      <c r="LXZ83" s="76"/>
      <c r="LYA83" s="76"/>
      <c r="LYB83" s="76"/>
      <c r="LYC83" s="73"/>
      <c r="LYD83" s="76"/>
      <c r="LYE83" s="76"/>
      <c r="LYF83" s="76"/>
      <c r="LYG83" s="73"/>
      <c r="LYH83" s="76"/>
      <c r="LYI83" s="76"/>
      <c r="LYJ83" s="76"/>
      <c r="LYK83" s="73"/>
      <c r="LYL83" s="73"/>
      <c r="LYM83" s="74"/>
      <c r="LYN83" s="76"/>
      <c r="LYO83" s="76"/>
      <c r="LYP83" s="76"/>
      <c r="LYQ83" s="73"/>
      <c r="LYR83" s="76"/>
      <c r="LYS83" s="76"/>
      <c r="LYT83" s="76"/>
      <c r="LYU83" s="73"/>
      <c r="LYV83" s="76"/>
      <c r="LYW83" s="76"/>
      <c r="LYX83" s="76"/>
      <c r="LYY83" s="73"/>
      <c r="LYZ83" s="76"/>
      <c r="LZA83" s="76"/>
      <c r="LZB83" s="76"/>
      <c r="LZC83" s="73"/>
      <c r="LZD83" s="76"/>
      <c r="LZE83" s="76"/>
      <c r="LZF83" s="76"/>
      <c r="LZG83" s="73"/>
      <c r="LZH83" s="73"/>
      <c r="LZI83" s="74"/>
      <c r="LZJ83" s="76"/>
      <c r="LZK83" s="76"/>
      <c r="LZL83" s="76"/>
      <c r="LZM83" s="73"/>
      <c r="LZN83" s="76"/>
      <c r="LZO83" s="76"/>
      <c r="LZP83" s="76"/>
      <c r="LZQ83" s="73"/>
      <c r="LZR83" s="76"/>
      <c r="LZS83" s="76"/>
      <c r="LZT83" s="76"/>
      <c r="LZU83" s="73"/>
      <c r="LZV83" s="76"/>
      <c r="LZW83" s="76"/>
      <c r="LZX83" s="76"/>
      <c r="LZY83" s="73"/>
      <c r="LZZ83" s="76"/>
      <c r="MAA83" s="76"/>
      <c r="MAB83" s="76"/>
      <c r="MAC83" s="73"/>
      <c r="MAD83" s="73"/>
      <c r="MAE83" s="74"/>
      <c r="MAF83" s="76"/>
      <c r="MAG83" s="76"/>
      <c r="MAH83" s="76"/>
      <c r="MAI83" s="73"/>
      <c r="MAJ83" s="76"/>
      <c r="MAK83" s="76"/>
      <c r="MAL83" s="76"/>
      <c r="MAM83" s="73"/>
      <c r="MAN83" s="76"/>
      <c r="MAO83" s="76"/>
      <c r="MAP83" s="76"/>
      <c r="MAQ83" s="73"/>
      <c r="MAR83" s="76"/>
      <c r="MAS83" s="76"/>
      <c r="MAT83" s="76"/>
      <c r="MAU83" s="73"/>
      <c r="MAV83" s="76"/>
      <c r="MAW83" s="76"/>
      <c r="MAX83" s="76"/>
      <c r="MAY83" s="73"/>
      <c r="MAZ83" s="73"/>
      <c r="MBA83" s="74"/>
      <c r="MBB83" s="76"/>
      <c r="MBC83" s="76"/>
      <c r="MBD83" s="76"/>
      <c r="MBE83" s="73"/>
      <c r="MBF83" s="76"/>
      <c r="MBG83" s="76"/>
      <c r="MBH83" s="76"/>
      <c r="MBI83" s="73"/>
      <c r="MBJ83" s="76"/>
      <c r="MBK83" s="76"/>
      <c r="MBL83" s="76"/>
      <c r="MBM83" s="73"/>
      <c r="MBN83" s="76"/>
      <c r="MBO83" s="76"/>
      <c r="MBP83" s="76"/>
      <c r="MBQ83" s="73"/>
      <c r="MBR83" s="76"/>
      <c r="MBS83" s="76"/>
      <c r="MBT83" s="76"/>
      <c r="MBU83" s="73"/>
      <c r="MBV83" s="73"/>
      <c r="MBW83" s="74"/>
      <c r="MBX83" s="76"/>
      <c r="MBY83" s="76"/>
      <c r="MBZ83" s="76"/>
      <c r="MCA83" s="73"/>
      <c r="MCB83" s="76"/>
      <c r="MCC83" s="76"/>
      <c r="MCD83" s="76"/>
      <c r="MCE83" s="73"/>
      <c r="MCF83" s="76"/>
      <c r="MCG83" s="76"/>
      <c r="MCH83" s="76"/>
      <c r="MCI83" s="73"/>
      <c r="MCJ83" s="76"/>
      <c r="MCK83" s="76"/>
      <c r="MCL83" s="76"/>
      <c r="MCM83" s="73"/>
      <c r="MCN83" s="76"/>
      <c r="MCO83" s="76"/>
      <c r="MCP83" s="76"/>
      <c r="MCQ83" s="73"/>
      <c r="MCR83" s="73"/>
      <c r="MCS83" s="74"/>
      <c r="MCT83" s="76"/>
      <c r="MCU83" s="76"/>
      <c r="MCV83" s="76"/>
      <c r="MCW83" s="73"/>
      <c r="MCX83" s="76"/>
      <c r="MCY83" s="76"/>
      <c r="MCZ83" s="76"/>
      <c r="MDA83" s="73"/>
      <c r="MDB83" s="76"/>
      <c r="MDC83" s="76"/>
      <c r="MDD83" s="76"/>
      <c r="MDE83" s="73"/>
      <c r="MDF83" s="76"/>
      <c r="MDG83" s="76"/>
      <c r="MDH83" s="76"/>
      <c r="MDI83" s="73"/>
      <c r="MDJ83" s="76"/>
      <c r="MDK83" s="76"/>
      <c r="MDL83" s="76"/>
      <c r="MDM83" s="73"/>
      <c r="MDN83" s="73"/>
      <c r="MDO83" s="74"/>
      <c r="MDP83" s="76"/>
      <c r="MDQ83" s="76"/>
      <c r="MDR83" s="76"/>
      <c r="MDS83" s="73"/>
      <c r="MDT83" s="76"/>
      <c r="MDU83" s="76"/>
      <c r="MDV83" s="76"/>
      <c r="MDW83" s="73"/>
      <c r="MDX83" s="76"/>
      <c r="MDY83" s="76"/>
      <c r="MDZ83" s="76"/>
      <c r="MEA83" s="73"/>
      <c r="MEB83" s="76"/>
      <c r="MEC83" s="76"/>
      <c r="MED83" s="76"/>
      <c r="MEE83" s="73"/>
      <c r="MEF83" s="76"/>
      <c r="MEG83" s="76"/>
      <c r="MEH83" s="76"/>
      <c r="MEI83" s="73"/>
      <c r="MEJ83" s="73"/>
      <c r="MEK83" s="74"/>
      <c r="MEL83" s="76"/>
      <c r="MEM83" s="76"/>
      <c r="MEN83" s="76"/>
      <c r="MEO83" s="73"/>
      <c r="MEP83" s="76"/>
      <c r="MEQ83" s="76"/>
      <c r="MER83" s="76"/>
      <c r="MES83" s="73"/>
      <c r="MET83" s="76"/>
      <c r="MEU83" s="76"/>
      <c r="MEV83" s="76"/>
      <c r="MEW83" s="73"/>
      <c r="MEX83" s="76"/>
      <c r="MEY83" s="76"/>
      <c r="MEZ83" s="76"/>
      <c r="MFA83" s="73"/>
      <c r="MFB83" s="76"/>
      <c r="MFC83" s="76"/>
      <c r="MFD83" s="76"/>
      <c r="MFE83" s="73"/>
      <c r="MFF83" s="73"/>
      <c r="MFG83" s="74"/>
      <c r="MFH83" s="76"/>
      <c r="MFI83" s="76"/>
      <c r="MFJ83" s="76"/>
      <c r="MFK83" s="73"/>
      <c r="MFL83" s="76"/>
      <c r="MFM83" s="76"/>
      <c r="MFN83" s="76"/>
      <c r="MFO83" s="73"/>
      <c r="MFP83" s="76"/>
      <c r="MFQ83" s="76"/>
      <c r="MFR83" s="76"/>
      <c r="MFS83" s="73"/>
      <c r="MFT83" s="76"/>
      <c r="MFU83" s="76"/>
      <c r="MFV83" s="76"/>
      <c r="MFW83" s="73"/>
      <c r="MFX83" s="76"/>
      <c r="MFY83" s="76"/>
      <c r="MFZ83" s="76"/>
      <c r="MGA83" s="73"/>
      <c r="MGB83" s="73"/>
      <c r="MGC83" s="74"/>
      <c r="MGD83" s="76"/>
      <c r="MGE83" s="76"/>
      <c r="MGF83" s="76"/>
      <c r="MGG83" s="73"/>
      <c r="MGH83" s="76"/>
      <c r="MGI83" s="76"/>
      <c r="MGJ83" s="76"/>
      <c r="MGK83" s="73"/>
      <c r="MGL83" s="76"/>
      <c r="MGM83" s="76"/>
      <c r="MGN83" s="76"/>
      <c r="MGO83" s="73"/>
      <c r="MGP83" s="76"/>
      <c r="MGQ83" s="76"/>
      <c r="MGR83" s="76"/>
      <c r="MGS83" s="73"/>
      <c r="MGT83" s="76"/>
      <c r="MGU83" s="76"/>
      <c r="MGV83" s="76"/>
      <c r="MGW83" s="73"/>
      <c r="MGX83" s="73"/>
      <c r="MGY83" s="74"/>
      <c r="MGZ83" s="76"/>
      <c r="MHA83" s="76"/>
      <c r="MHB83" s="76"/>
      <c r="MHC83" s="73"/>
      <c r="MHD83" s="76"/>
      <c r="MHE83" s="76"/>
      <c r="MHF83" s="76"/>
      <c r="MHG83" s="73"/>
      <c r="MHH83" s="76"/>
      <c r="MHI83" s="76"/>
      <c r="MHJ83" s="76"/>
      <c r="MHK83" s="73"/>
      <c r="MHL83" s="76"/>
      <c r="MHM83" s="76"/>
      <c r="MHN83" s="76"/>
      <c r="MHO83" s="73"/>
      <c r="MHP83" s="76"/>
      <c r="MHQ83" s="76"/>
      <c r="MHR83" s="76"/>
      <c r="MHS83" s="73"/>
      <c r="MHT83" s="73"/>
      <c r="MHU83" s="74"/>
      <c r="MHV83" s="76"/>
      <c r="MHW83" s="76"/>
      <c r="MHX83" s="76"/>
      <c r="MHY83" s="73"/>
      <c r="MHZ83" s="76"/>
      <c r="MIA83" s="76"/>
      <c r="MIB83" s="76"/>
      <c r="MIC83" s="73"/>
      <c r="MID83" s="76"/>
      <c r="MIE83" s="76"/>
      <c r="MIF83" s="76"/>
      <c r="MIG83" s="73"/>
      <c r="MIH83" s="76"/>
      <c r="MII83" s="76"/>
      <c r="MIJ83" s="76"/>
      <c r="MIK83" s="73"/>
      <c r="MIL83" s="76"/>
      <c r="MIM83" s="76"/>
      <c r="MIN83" s="76"/>
      <c r="MIO83" s="73"/>
      <c r="MIP83" s="73"/>
      <c r="MIQ83" s="74"/>
      <c r="MIR83" s="76"/>
      <c r="MIS83" s="76"/>
      <c r="MIT83" s="76"/>
      <c r="MIU83" s="73"/>
      <c r="MIV83" s="76"/>
      <c r="MIW83" s="76"/>
      <c r="MIX83" s="76"/>
      <c r="MIY83" s="73"/>
      <c r="MIZ83" s="76"/>
      <c r="MJA83" s="76"/>
      <c r="MJB83" s="76"/>
      <c r="MJC83" s="73"/>
      <c r="MJD83" s="76"/>
      <c r="MJE83" s="76"/>
      <c r="MJF83" s="76"/>
      <c r="MJG83" s="73"/>
      <c r="MJH83" s="76"/>
      <c r="MJI83" s="76"/>
      <c r="MJJ83" s="76"/>
      <c r="MJK83" s="73"/>
      <c r="MJL83" s="73"/>
      <c r="MJM83" s="74"/>
      <c r="MJN83" s="76"/>
      <c r="MJO83" s="76"/>
      <c r="MJP83" s="76"/>
      <c r="MJQ83" s="73"/>
      <c r="MJR83" s="76"/>
      <c r="MJS83" s="76"/>
      <c r="MJT83" s="76"/>
      <c r="MJU83" s="73"/>
      <c r="MJV83" s="76"/>
      <c r="MJW83" s="76"/>
      <c r="MJX83" s="76"/>
      <c r="MJY83" s="73"/>
      <c r="MJZ83" s="76"/>
      <c r="MKA83" s="76"/>
      <c r="MKB83" s="76"/>
      <c r="MKC83" s="73"/>
      <c r="MKD83" s="76"/>
      <c r="MKE83" s="76"/>
      <c r="MKF83" s="76"/>
      <c r="MKG83" s="73"/>
      <c r="MKH83" s="73"/>
      <c r="MKI83" s="74"/>
      <c r="MKJ83" s="76"/>
      <c r="MKK83" s="76"/>
      <c r="MKL83" s="76"/>
      <c r="MKM83" s="73"/>
      <c r="MKN83" s="76"/>
      <c r="MKO83" s="76"/>
      <c r="MKP83" s="76"/>
      <c r="MKQ83" s="73"/>
      <c r="MKR83" s="76"/>
      <c r="MKS83" s="76"/>
      <c r="MKT83" s="76"/>
      <c r="MKU83" s="73"/>
      <c r="MKV83" s="76"/>
      <c r="MKW83" s="76"/>
      <c r="MKX83" s="76"/>
      <c r="MKY83" s="73"/>
      <c r="MKZ83" s="76"/>
      <c r="MLA83" s="76"/>
      <c r="MLB83" s="76"/>
      <c r="MLC83" s="73"/>
      <c r="MLD83" s="73"/>
      <c r="MLE83" s="74"/>
      <c r="MLF83" s="76"/>
      <c r="MLG83" s="76"/>
      <c r="MLH83" s="76"/>
      <c r="MLI83" s="73"/>
      <c r="MLJ83" s="76"/>
      <c r="MLK83" s="76"/>
      <c r="MLL83" s="76"/>
      <c r="MLM83" s="73"/>
      <c r="MLN83" s="76"/>
      <c r="MLO83" s="76"/>
      <c r="MLP83" s="76"/>
      <c r="MLQ83" s="73"/>
      <c r="MLR83" s="76"/>
      <c r="MLS83" s="76"/>
      <c r="MLT83" s="76"/>
      <c r="MLU83" s="73"/>
      <c r="MLV83" s="76"/>
      <c r="MLW83" s="76"/>
      <c r="MLX83" s="76"/>
      <c r="MLY83" s="73"/>
      <c r="MLZ83" s="73"/>
      <c r="MMA83" s="74"/>
      <c r="MMB83" s="76"/>
      <c r="MMC83" s="76"/>
      <c r="MMD83" s="76"/>
      <c r="MME83" s="73"/>
      <c r="MMF83" s="76"/>
      <c r="MMG83" s="76"/>
      <c r="MMH83" s="76"/>
      <c r="MMI83" s="73"/>
      <c r="MMJ83" s="76"/>
      <c r="MMK83" s="76"/>
      <c r="MML83" s="76"/>
      <c r="MMM83" s="73"/>
      <c r="MMN83" s="76"/>
      <c r="MMO83" s="76"/>
      <c r="MMP83" s="76"/>
      <c r="MMQ83" s="73"/>
      <c r="MMR83" s="76"/>
      <c r="MMS83" s="76"/>
      <c r="MMT83" s="76"/>
      <c r="MMU83" s="73"/>
      <c r="MMV83" s="73"/>
      <c r="MMW83" s="74"/>
      <c r="MMX83" s="76"/>
      <c r="MMY83" s="76"/>
      <c r="MMZ83" s="76"/>
      <c r="MNA83" s="73"/>
      <c r="MNB83" s="76"/>
      <c r="MNC83" s="76"/>
      <c r="MND83" s="76"/>
      <c r="MNE83" s="73"/>
      <c r="MNF83" s="76"/>
      <c r="MNG83" s="76"/>
      <c r="MNH83" s="76"/>
      <c r="MNI83" s="73"/>
      <c r="MNJ83" s="76"/>
      <c r="MNK83" s="76"/>
      <c r="MNL83" s="76"/>
      <c r="MNM83" s="73"/>
      <c r="MNN83" s="76"/>
      <c r="MNO83" s="76"/>
      <c r="MNP83" s="76"/>
      <c r="MNQ83" s="73"/>
      <c r="MNR83" s="73"/>
      <c r="MNS83" s="74"/>
      <c r="MNT83" s="76"/>
      <c r="MNU83" s="76"/>
      <c r="MNV83" s="76"/>
      <c r="MNW83" s="73"/>
      <c r="MNX83" s="76"/>
      <c r="MNY83" s="76"/>
      <c r="MNZ83" s="76"/>
      <c r="MOA83" s="73"/>
      <c r="MOB83" s="76"/>
      <c r="MOC83" s="76"/>
      <c r="MOD83" s="76"/>
      <c r="MOE83" s="73"/>
      <c r="MOF83" s="76"/>
      <c r="MOG83" s="76"/>
      <c r="MOH83" s="76"/>
      <c r="MOI83" s="73"/>
      <c r="MOJ83" s="76"/>
      <c r="MOK83" s="76"/>
      <c r="MOL83" s="76"/>
      <c r="MOM83" s="73"/>
      <c r="MON83" s="73"/>
      <c r="MOO83" s="74"/>
      <c r="MOP83" s="76"/>
      <c r="MOQ83" s="76"/>
      <c r="MOR83" s="76"/>
      <c r="MOS83" s="73"/>
      <c r="MOT83" s="76"/>
      <c r="MOU83" s="76"/>
      <c r="MOV83" s="76"/>
      <c r="MOW83" s="73"/>
      <c r="MOX83" s="76"/>
      <c r="MOY83" s="76"/>
      <c r="MOZ83" s="76"/>
      <c r="MPA83" s="73"/>
      <c r="MPB83" s="76"/>
      <c r="MPC83" s="76"/>
      <c r="MPD83" s="76"/>
      <c r="MPE83" s="73"/>
      <c r="MPF83" s="76"/>
      <c r="MPG83" s="76"/>
      <c r="MPH83" s="76"/>
      <c r="MPI83" s="73"/>
      <c r="MPJ83" s="73"/>
      <c r="MPK83" s="74"/>
      <c r="MPL83" s="76"/>
      <c r="MPM83" s="76"/>
      <c r="MPN83" s="76"/>
      <c r="MPO83" s="73"/>
      <c r="MPP83" s="76"/>
      <c r="MPQ83" s="76"/>
      <c r="MPR83" s="76"/>
      <c r="MPS83" s="73"/>
      <c r="MPT83" s="76"/>
      <c r="MPU83" s="76"/>
      <c r="MPV83" s="76"/>
      <c r="MPW83" s="73"/>
      <c r="MPX83" s="76"/>
      <c r="MPY83" s="76"/>
      <c r="MPZ83" s="76"/>
      <c r="MQA83" s="73"/>
      <c r="MQB83" s="76"/>
      <c r="MQC83" s="76"/>
      <c r="MQD83" s="76"/>
      <c r="MQE83" s="73"/>
      <c r="MQF83" s="73"/>
      <c r="MQG83" s="74"/>
      <c r="MQH83" s="76"/>
      <c r="MQI83" s="76"/>
      <c r="MQJ83" s="76"/>
      <c r="MQK83" s="73"/>
      <c r="MQL83" s="76"/>
      <c r="MQM83" s="76"/>
      <c r="MQN83" s="76"/>
      <c r="MQO83" s="73"/>
      <c r="MQP83" s="76"/>
      <c r="MQQ83" s="76"/>
      <c r="MQR83" s="76"/>
      <c r="MQS83" s="73"/>
      <c r="MQT83" s="76"/>
      <c r="MQU83" s="76"/>
      <c r="MQV83" s="76"/>
      <c r="MQW83" s="73"/>
      <c r="MQX83" s="76"/>
      <c r="MQY83" s="76"/>
      <c r="MQZ83" s="76"/>
      <c r="MRA83" s="73"/>
      <c r="MRB83" s="73"/>
      <c r="MRC83" s="74"/>
      <c r="MRD83" s="76"/>
      <c r="MRE83" s="76"/>
      <c r="MRF83" s="76"/>
      <c r="MRG83" s="73"/>
      <c r="MRH83" s="76"/>
      <c r="MRI83" s="76"/>
      <c r="MRJ83" s="76"/>
      <c r="MRK83" s="73"/>
      <c r="MRL83" s="76"/>
      <c r="MRM83" s="76"/>
      <c r="MRN83" s="76"/>
      <c r="MRO83" s="73"/>
      <c r="MRP83" s="76"/>
      <c r="MRQ83" s="76"/>
      <c r="MRR83" s="76"/>
      <c r="MRS83" s="73"/>
      <c r="MRT83" s="76"/>
      <c r="MRU83" s="76"/>
      <c r="MRV83" s="76"/>
      <c r="MRW83" s="73"/>
      <c r="MRX83" s="73"/>
      <c r="MRY83" s="74"/>
      <c r="MRZ83" s="76"/>
      <c r="MSA83" s="76"/>
      <c r="MSB83" s="76"/>
      <c r="MSC83" s="73"/>
      <c r="MSD83" s="76"/>
      <c r="MSE83" s="76"/>
      <c r="MSF83" s="76"/>
      <c r="MSG83" s="73"/>
      <c r="MSH83" s="76"/>
      <c r="MSI83" s="76"/>
      <c r="MSJ83" s="76"/>
      <c r="MSK83" s="73"/>
      <c r="MSL83" s="76"/>
      <c r="MSM83" s="76"/>
      <c r="MSN83" s="76"/>
      <c r="MSO83" s="73"/>
      <c r="MSP83" s="76"/>
      <c r="MSQ83" s="76"/>
      <c r="MSR83" s="76"/>
      <c r="MSS83" s="73"/>
      <c r="MST83" s="73"/>
      <c r="MSU83" s="74"/>
      <c r="MSV83" s="76"/>
      <c r="MSW83" s="76"/>
      <c r="MSX83" s="76"/>
      <c r="MSY83" s="73"/>
      <c r="MSZ83" s="76"/>
      <c r="MTA83" s="76"/>
      <c r="MTB83" s="76"/>
      <c r="MTC83" s="73"/>
      <c r="MTD83" s="76"/>
      <c r="MTE83" s="76"/>
      <c r="MTF83" s="76"/>
      <c r="MTG83" s="73"/>
      <c r="MTH83" s="76"/>
      <c r="MTI83" s="76"/>
      <c r="MTJ83" s="76"/>
      <c r="MTK83" s="73"/>
      <c r="MTL83" s="76"/>
      <c r="MTM83" s="76"/>
      <c r="MTN83" s="76"/>
      <c r="MTO83" s="73"/>
      <c r="MTP83" s="73"/>
      <c r="MTQ83" s="74"/>
      <c r="MTR83" s="76"/>
      <c r="MTS83" s="76"/>
      <c r="MTT83" s="76"/>
      <c r="MTU83" s="73"/>
      <c r="MTV83" s="76"/>
      <c r="MTW83" s="76"/>
      <c r="MTX83" s="76"/>
      <c r="MTY83" s="73"/>
      <c r="MTZ83" s="76"/>
      <c r="MUA83" s="76"/>
      <c r="MUB83" s="76"/>
      <c r="MUC83" s="73"/>
      <c r="MUD83" s="76"/>
      <c r="MUE83" s="76"/>
      <c r="MUF83" s="76"/>
      <c r="MUG83" s="73"/>
      <c r="MUH83" s="76"/>
      <c r="MUI83" s="76"/>
      <c r="MUJ83" s="76"/>
      <c r="MUK83" s="73"/>
      <c r="MUL83" s="73"/>
      <c r="MUM83" s="74"/>
      <c r="MUN83" s="76"/>
      <c r="MUO83" s="76"/>
      <c r="MUP83" s="76"/>
      <c r="MUQ83" s="73"/>
      <c r="MUR83" s="76"/>
      <c r="MUS83" s="76"/>
      <c r="MUT83" s="76"/>
      <c r="MUU83" s="73"/>
      <c r="MUV83" s="76"/>
      <c r="MUW83" s="76"/>
      <c r="MUX83" s="76"/>
      <c r="MUY83" s="73"/>
      <c r="MUZ83" s="76"/>
      <c r="MVA83" s="76"/>
      <c r="MVB83" s="76"/>
      <c r="MVC83" s="73"/>
      <c r="MVD83" s="76"/>
      <c r="MVE83" s="76"/>
      <c r="MVF83" s="76"/>
      <c r="MVG83" s="73"/>
      <c r="MVH83" s="73"/>
      <c r="MVI83" s="74"/>
      <c r="MVJ83" s="76"/>
      <c r="MVK83" s="76"/>
      <c r="MVL83" s="76"/>
      <c r="MVM83" s="73"/>
      <c r="MVN83" s="76"/>
      <c r="MVO83" s="76"/>
      <c r="MVP83" s="76"/>
      <c r="MVQ83" s="73"/>
      <c r="MVR83" s="76"/>
      <c r="MVS83" s="76"/>
      <c r="MVT83" s="76"/>
      <c r="MVU83" s="73"/>
      <c r="MVV83" s="76"/>
      <c r="MVW83" s="76"/>
      <c r="MVX83" s="76"/>
      <c r="MVY83" s="73"/>
      <c r="MVZ83" s="76"/>
      <c r="MWA83" s="76"/>
      <c r="MWB83" s="76"/>
      <c r="MWC83" s="73"/>
      <c r="MWD83" s="73"/>
      <c r="MWE83" s="74"/>
      <c r="MWF83" s="76"/>
      <c r="MWG83" s="76"/>
      <c r="MWH83" s="76"/>
      <c r="MWI83" s="73"/>
      <c r="MWJ83" s="76"/>
      <c r="MWK83" s="76"/>
      <c r="MWL83" s="76"/>
      <c r="MWM83" s="73"/>
      <c r="MWN83" s="76"/>
      <c r="MWO83" s="76"/>
      <c r="MWP83" s="76"/>
      <c r="MWQ83" s="73"/>
      <c r="MWR83" s="76"/>
      <c r="MWS83" s="76"/>
      <c r="MWT83" s="76"/>
      <c r="MWU83" s="73"/>
      <c r="MWV83" s="76"/>
      <c r="MWW83" s="76"/>
      <c r="MWX83" s="76"/>
      <c r="MWY83" s="73"/>
      <c r="MWZ83" s="73"/>
      <c r="MXA83" s="74"/>
      <c r="MXB83" s="76"/>
      <c r="MXC83" s="76"/>
      <c r="MXD83" s="76"/>
      <c r="MXE83" s="73"/>
      <c r="MXF83" s="76"/>
      <c r="MXG83" s="76"/>
      <c r="MXH83" s="76"/>
      <c r="MXI83" s="73"/>
      <c r="MXJ83" s="76"/>
      <c r="MXK83" s="76"/>
      <c r="MXL83" s="76"/>
      <c r="MXM83" s="73"/>
      <c r="MXN83" s="76"/>
      <c r="MXO83" s="76"/>
      <c r="MXP83" s="76"/>
      <c r="MXQ83" s="73"/>
      <c r="MXR83" s="76"/>
      <c r="MXS83" s="76"/>
      <c r="MXT83" s="76"/>
      <c r="MXU83" s="73"/>
      <c r="MXV83" s="73"/>
      <c r="MXW83" s="74"/>
      <c r="MXX83" s="76"/>
      <c r="MXY83" s="76"/>
      <c r="MXZ83" s="76"/>
      <c r="MYA83" s="73"/>
      <c r="MYB83" s="76"/>
      <c r="MYC83" s="76"/>
      <c r="MYD83" s="76"/>
      <c r="MYE83" s="73"/>
      <c r="MYF83" s="76"/>
      <c r="MYG83" s="76"/>
      <c r="MYH83" s="76"/>
      <c r="MYI83" s="73"/>
      <c r="MYJ83" s="76"/>
      <c r="MYK83" s="76"/>
      <c r="MYL83" s="76"/>
      <c r="MYM83" s="73"/>
      <c r="MYN83" s="76"/>
      <c r="MYO83" s="76"/>
      <c r="MYP83" s="76"/>
      <c r="MYQ83" s="73"/>
      <c r="MYR83" s="73"/>
      <c r="MYS83" s="74"/>
      <c r="MYT83" s="76"/>
      <c r="MYU83" s="76"/>
      <c r="MYV83" s="76"/>
      <c r="MYW83" s="73"/>
      <c r="MYX83" s="76"/>
      <c r="MYY83" s="76"/>
      <c r="MYZ83" s="76"/>
      <c r="MZA83" s="73"/>
      <c r="MZB83" s="76"/>
      <c r="MZC83" s="76"/>
      <c r="MZD83" s="76"/>
      <c r="MZE83" s="73"/>
      <c r="MZF83" s="76"/>
      <c r="MZG83" s="76"/>
      <c r="MZH83" s="76"/>
      <c r="MZI83" s="73"/>
      <c r="MZJ83" s="76"/>
      <c r="MZK83" s="76"/>
      <c r="MZL83" s="76"/>
      <c r="MZM83" s="73"/>
      <c r="MZN83" s="73"/>
      <c r="MZO83" s="74"/>
      <c r="MZP83" s="76"/>
      <c r="MZQ83" s="76"/>
      <c r="MZR83" s="76"/>
      <c r="MZS83" s="73"/>
      <c r="MZT83" s="76"/>
      <c r="MZU83" s="76"/>
      <c r="MZV83" s="76"/>
      <c r="MZW83" s="73"/>
      <c r="MZX83" s="76"/>
      <c r="MZY83" s="76"/>
      <c r="MZZ83" s="76"/>
      <c r="NAA83" s="73"/>
      <c r="NAB83" s="76"/>
      <c r="NAC83" s="76"/>
      <c r="NAD83" s="76"/>
      <c r="NAE83" s="73"/>
      <c r="NAF83" s="76"/>
      <c r="NAG83" s="76"/>
      <c r="NAH83" s="76"/>
      <c r="NAI83" s="73"/>
      <c r="NAJ83" s="73"/>
      <c r="NAK83" s="74"/>
      <c r="NAL83" s="76"/>
      <c r="NAM83" s="76"/>
      <c r="NAN83" s="76"/>
      <c r="NAO83" s="73"/>
      <c r="NAP83" s="76"/>
      <c r="NAQ83" s="76"/>
      <c r="NAR83" s="76"/>
      <c r="NAS83" s="73"/>
      <c r="NAT83" s="76"/>
      <c r="NAU83" s="76"/>
      <c r="NAV83" s="76"/>
      <c r="NAW83" s="73"/>
      <c r="NAX83" s="76"/>
      <c r="NAY83" s="76"/>
      <c r="NAZ83" s="76"/>
      <c r="NBA83" s="73"/>
      <c r="NBB83" s="76"/>
      <c r="NBC83" s="76"/>
      <c r="NBD83" s="76"/>
      <c r="NBE83" s="73"/>
      <c r="NBF83" s="73"/>
      <c r="NBG83" s="74"/>
      <c r="NBH83" s="76"/>
      <c r="NBI83" s="76"/>
      <c r="NBJ83" s="76"/>
      <c r="NBK83" s="73"/>
      <c r="NBL83" s="76"/>
      <c r="NBM83" s="76"/>
      <c r="NBN83" s="76"/>
      <c r="NBO83" s="73"/>
      <c r="NBP83" s="76"/>
      <c r="NBQ83" s="76"/>
      <c r="NBR83" s="76"/>
      <c r="NBS83" s="73"/>
      <c r="NBT83" s="76"/>
      <c r="NBU83" s="76"/>
      <c r="NBV83" s="76"/>
      <c r="NBW83" s="73"/>
      <c r="NBX83" s="76"/>
      <c r="NBY83" s="76"/>
      <c r="NBZ83" s="76"/>
      <c r="NCA83" s="73"/>
      <c r="NCB83" s="73"/>
      <c r="NCC83" s="74"/>
      <c r="NCD83" s="76"/>
      <c r="NCE83" s="76"/>
      <c r="NCF83" s="76"/>
      <c r="NCG83" s="73"/>
      <c r="NCH83" s="76"/>
      <c r="NCI83" s="76"/>
      <c r="NCJ83" s="76"/>
      <c r="NCK83" s="73"/>
      <c r="NCL83" s="76"/>
      <c r="NCM83" s="76"/>
      <c r="NCN83" s="76"/>
      <c r="NCO83" s="73"/>
      <c r="NCP83" s="76"/>
      <c r="NCQ83" s="76"/>
      <c r="NCR83" s="76"/>
      <c r="NCS83" s="73"/>
      <c r="NCT83" s="76"/>
      <c r="NCU83" s="76"/>
      <c r="NCV83" s="76"/>
      <c r="NCW83" s="73"/>
      <c r="NCX83" s="73"/>
      <c r="NCY83" s="74"/>
      <c r="NCZ83" s="76"/>
      <c r="NDA83" s="76"/>
      <c r="NDB83" s="76"/>
      <c r="NDC83" s="73"/>
      <c r="NDD83" s="76"/>
      <c r="NDE83" s="76"/>
      <c r="NDF83" s="76"/>
      <c r="NDG83" s="73"/>
      <c r="NDH83" s="76"/>
      <c r="NDI83" s="76"/>
      <c r="NDJ83" s="76"/>
      <c r="NDK83" s="73"/>
      <c r="NDL83" s="76"/>
      <c r="NDM83" s="76"/>
      <c r="NDN83" s="76"/>
      <c r="NDO83" s="73"/>
      <c r="NDP83" s="76"/>
      <c r="NDQ83" s="76"/>
      <c r="NDR83" s="76"/>
      <c r="NDS83" s="73"/>
      <c r="NDT83" s="73"/>
      <c r="NDU83" s="74"/>
      <c r="NDV83" s="76"/>
      <c r="NDW83" s="76"/>
      <c r="NDX83" s="76"/>
      <c r="NDY83" s="73"/>
      <c r="NDZ83" s="76"/>
      <c r="NEA83" s="76"/>
      <c r="NEB83" s="76"/>
      <c r="NEC83" s="73"/>
      <c r="NED83" s="76"/>
      <c r="NEE83" s="76"/>
      <c r="NEF83" s="76"/>
      <c r="NEG83" s="73"/>
      <c r="NEH83" s="76"/>
      <c r="NEI83" s="76"/>
      <c r="NEJ83" s="76"/>
      <c r="NEK83" s="73"/>
      <c r="NEL83" s="76"/>
      <c r="NEM83" s="76"/>
      <c r="NEN83" s="76"/>
      <c r="NEO83" s="73"/>
      <c r="NEP83" s="73"/>
      <c r="NEQ83" s="74"/>
      <c r="NER83" s="76"/>
      <c r="NES83" s="76"/>
      <c r="NET83" s="76"/>
      <c r="NEU83" s="73"/>
      <c r="NEV83" s="76"/>
      <c r="NEW83" s="76"/>
      <c r="NEX83" s="76"/>
      <c r="NEY83" s="73"/>
      <c r="NEZ83" s="76"/>
      <c r="NFA83" s="76"/>
      <c r="NFB83" s="76"/>
      <c r="NFC83" s="73"/>
      <c r="NFD83" s="76"/>
      <c r="NFE83" s="76"/>
      <c r="NFF83" s="76"/>
      <c r="NFG83" s="73"/>
      <c r="NFH83" s="76"/>
      <c r="NFI83" s="76"/>
      <c r="NFJ83" s="76"/>
      <c r="NFK83" s="73"/>
      <c r="NFL83" s="73"/>
      <c r="NFM83" s="74"/>
      <c r="NFN83" s="76"/>
      <c r="NFO83" s="76"/>
      <c r="NFP83" s="76"/>
      <c r="NFQ83" s="73"/>
      <c r="NFR83" s="76"/>
      <c r="NFS83" s="76"/>
      <c r="NFT83" s="76"/>
      <c r="NFU83" s="73"/>
      <c r="NFV83" s="76"/>
      <c r="NFW83" s="76"/>
      <c r="NFX83" s="76"/>
      <c r="NFY83" s="73"/>
      <c r="NFZ83" s="76"/>
      <c r="NGA83" s="76"/>
      <c r="NGB83" s="76"/>
      <c r="NGC83" s="73"/>
      <c r="NGD83" s="76"/>
      <c r="NGE83" s="76"/>
      <c r="NGF83" s="76"/>
      <c r="NGG83" s="73"/>
      <c r="NGH83" s="73"/>
      <c r="NGI83" s="74"/>
      <c r="NGJ83" s="76"/>
      <c r="NGK83" s="76"/>
      <c r="NGL83" s="76"/>
      <c r="NGM83" s="73"/>
      <c r="NGN83" s="76"/>
      <c r="NGO83" s="76"/>
      <c r="NGP83" s="76"/>
      <c r="NGQ83" s="73"/>
      <c r="NGR83" s="76"/>
      <c r="NGS83" s="76"/>
      <c r="NGT83" s="76"/>
      <c r="NGU83" s="73"/>
      <c r="NGV83" s="76"/>
      <c r="NGW83" s="76"/>
      <c r="NGX83" s="76"/>
      <c r="NGY83" s="73"/>
      <c r="NGZ83" s="76"/>
      <c r="NHA83" s="76"/>
      <c r="NHB83" s="76"/>
      <c r="NHC83" s="73"/>
      <c r="NHD83" s="73"/>
      <c r="NHE83" s="74"/>
      <c r="NHF83" s="76"/>
      <c r="NHG83" s="76"/>
      <c r="NHH83" s="76"/>
      <c r="NHI83" s="73"/>
      <c r="NHJ83" s="76"/>
      <c r="NHK83" s="76"/>
      <c r="NHL83" s="76"/>
      <c r="NHM83" s="73"/>
      <c r="NHN83" s="76"/>
      <c r="NHO83" s="76"/>
      <c r="NHP83" s="76"/>
      <c r="NHQ83" s="73"/>
      <c r="NHR83" s="76"/>
      <c r="NHS83" s="76"/>
      <c r="NHT83" s="76"/>
      <c r="NHU83" s="73"/>
      <c r="NHV83" s="76"/>
      <c r="NHW83" s="76"/>
      <c r="NHX83" s="76"/>
      <c r="NHY83" s="73"/>
      <c r="NHZ83" s="73"/>
      <c r="NIA83" s="74"/>
      <c r="NIB83" s="76"/>
      <c r="NIC83" s="76"/>
      <c r="NID83" s="76"/>
      <c r="NIE83" s="73"/>
      <c r="NIF83" s="76"/>
      <c r="NIG83" s="76"/>
      <c r="NIH83" s="76"/>
      <c r="NII83" s="73"/>
      <c r="NIJ83" s="76"/>
      <c r="NIK83" s="76"/>
      <c r="NIL83" s="76"/>
      <c r="NIM83" s="73"/>
      <c r="NIN83" s="76"/>
      <c r="NIO83" s="76"/>
      <c r="NIP83" s="76"/>
      <c r="NIQ83" s="73"/>
      <c r="NIR83" s="76"/>
      <c r="NIS83" s="76"/>
      <c r="NIT83" s="76"/>
      <c r="NIU83" s="73"/>
      <c r="NIV83" s="73"/>
      <c r="NIW83" s="74"/>
      <c r="NIX83" s="76"/>
      <c r="NIY83" s="76"/>
      <c r="NIZ83" s="76"/>
      <c r="NJA83" s="73"/>
      <c r="NJB83" s="76"/>
      <c r="NJC83" s="76"/>
      <c r="NJD83" s="76"/>
      <c r="NJE83" s="73"/>
      <c r="NJF83" s="76"/>
      <c r="NJG83" s="76"/>
      <c r="NJH83" s="76"/>
      <c r="NJI83" s="73"/>
      <c r="NJJ83" s="76"/>
      <c r="NJK83" s="76"/>
      <c r="NJL83" s="76"/>
      <c r="NJM83" s="73"/>
      <c r="NJN83" s="76"/>
      <c r="NJO83" s="76"/>
      <c r="NJP83" s="76"/>
      <c r="NJQ83" s="73"/>
      <c r="NJR83" s="73"/>
      <c r="NJS83" s="74"/>
      <c r="NJT83" s="76"/>
      <c r="NJU83" s="76"/>
      <c r="NJV83" s="76"/>
      <c r="NJW83" s="73"/>
      <c r="NJX83" s="76"/>
      <c r="NJY83" s="76"/>
      <c r="NJZ83" s="76"/>
      <c r="NKA83" s="73"/>
      <c r="NKB83" s="76"/>
      <c r="NKC83" s="76"/>
      <c r="NKD83" s="76"/>
      <c r="NKE83" s="73"/>
      <c r="NKF83" s="76"/>
      <c r="NKG83" s="76"/>
      <c r="NKH83" s="76"/>
      <c r="NKI83" s="73"/>
      <c r="NKJ83" s="76"/>
      <c r="NKK83" s="76"/>
      <c r="NKL83" s="76"/>
      <c r="NKM83" s="73"/>
      <c r="NKN83" s="73"/>
      <c r="NKO83" s="74"/>
      <c r="NKP83" s="76"/>
      <c r="NKQ83" s="76"/>
      <c r="NKR83" s="76"/>
      <c r="NKS83" s="73"/>
      <c r="NKT83" s="76"/>
      <c r="NKU83" s="76"/>
      <c r="NKV83" s="76"/>
      <c r="NKW83" s="73"/>
      <c r="NKX83" s="76"/>
      <c r="NKY83" s="76"/>
      <c r="NKZ83" s="76"/>
      <c r="NLA83" s="73"/>
      <c r="NLB83" s="76"/>
      <c r="NLC83" s="76"/>
      <c r="NLD83" s="76"/>
      <c r="NLE83" s="73"/>
      <c r="NLF83" s="76"/>
      <c r="NLG83" s="76"/>
      <c r="NLH83" s="76"/>
      <c r="NLI83" s="73"/>
      <c r="NLJ83" s="73"/>
      <c r="NLK83" s="74"/>
      <c r="NLL83" s="76"/>
      <c r="NLM83" s="76"/>
      <c r="NLN83" s="76"/>
      <c r="NLO83" s="73"/>
      <c r="NLP83" s="76"/>
      <c r="NLQ83" s="76"/>
      <c r="NLR83" s="76"/>
      <c r="NLS83" s="73"/>
      <c r="NLT83" s="76"/>
      <c r="NLU83" s="76"/>
      <c r="NLV83" s="76"/>
      <c r="NLW83" s="73"/>
      <c r="NLX83" s="76"/>
      <c r="NLY83" s="76"/>
      <c r="NLZ83" s="76"/>
      <c r="NMA83" s="73"/>
      <c r="NMB83" s="76"/>
      <c r="NMC83" s="76"/>
      <c r="NMD83" s="76"/>
      <c r="NME83" s="73"/>
      <c r="NMF83" s="73"/>
      <c r="NMG83" s="74"/>
      <c r="NMH83" s="76"/>
      <c r="NMI83" s="76"/>
      <c r="NMJ83" s="76"/>
      <c r="NMK83" s="73"/>
      <c r="NML83" s="76"/>
      <c r="NMM83" s="76"/>
      <c r="NMN83" s="76"/>
      <c r="NMO83" s="73"/>
      <c r="NMP83" s="76"/>
      <c r="NMQ83" s="76"/>
      <c r="NMR83" s="76"/>
      <c r="NMS83" s="73"/>
      <c r="NMT83" s="76"/>
      <c r="NMU83" s="76"/>
      <c r="NMV83" s="76"/>
      <c r="NMW83" s="73"/>
      <c r="NMX83" s="76"/>
      <c r="NMY83" s="76"/>
      <c r="NMZ83" s="76"/>
      <c r="NNA83" s="73"/>
      <c r="NNB83" s="73"/>
      <c r="NNC83" s="74"/>
      <c r="NND83" s="76"/>
      <c r="NNE83" s="76"/>
      <c r="NNF83" s="76"/>
      <c r="NNG83" s="73"/>
      <c r="NNH83" s="76"/>
      <c r="NNI83" s="76"/>
      <c r="NNJ83" s="76"/>
      <c r="NNK83" s="73"/>
      <c r="NNL83" s="76"/>
      <c r="NNM83" s="76"/>
      <c r="NNN83" s="76"/>
      <c r="NNO83" s="73"/>
      <c r="NNP83" s="76"/>
      <c r="NNQ83" s="76"/>
      <c r="NNR83" s="76"/>
      <c r="NNS83" s="73"/>
      <c r="NNT83" s="76"/>
      <c r="NNU83" s="76"/>
      <c r="NNV83" s="76"/>
      <c r="NNW83" s="73"/>
      <c r="NNX83" s="73"/>
      <c r="NNY83" s="74"/>
      <c r="NNZ83" s="76"/>
      <c r="NOA83" s="76"/>
      <c r="NOB83" s="76"/>
      <c r="NOC83" s="73"/>
      <c r="NOD83" s="76"/>
      <c r="NOE83" s="76"/>
      <c r="NOF83" s="76"/>
      <c r="NOG83" s="73"/>
      <c r="NOH83" s="76"/>
      <c r="NOI83" s="76"/>
      <c r="NOJ83" s="76"/>
      <c r="NOK83" s="73"/>
      <c r="NOL83" s="76"/>
      <c r="NOM83" s="76"/>
      <c r="NON83" s="76"/>
      <c r="NOO83" s="73"/>
      <c r="NOP83" s="76"/>
      <c r="NOQ83" s="76"/>
      <c r="NOR83" s="76"/>
      <c r="NOS83" s="73"/>
      <c r="NOT83" s="73"/>
      <c r="NOU83" s="74"/>
      <c r="NOV83" s="76"/>
      <c r="NOW83" s="76"/>
      <c r="NOX83" s="76"/>
      <c r="NOY83" s="73"/>
      <c r="NOZ83" s="76"/>
      <c r="NPA83" s="76"/>
      <c r="NPB83" s="76"/>
      <c r="NPC83" s="73"/>
      <c r="NPD83" s="76"/>
      <c r="NPE83" s="76"/>
      <c r="NPF83" s="76"/>
      <c r="NPG83" s="73"/>
      <c r="NPH83" s="76"/>
      <c r="NPI83" s="76"/>
      <c r="NPJ83" s="76"/>
      <c r="NPK83" s="73"/>
      <c r="NPL83" s="76"/>
      <c r="NPM83" s="76"/>
      <c r="NPN83" s="76"/>
      <c r="NPO83" s="73"/>
      <c r="NPP83" s="73"/>
      <c r="NPQ83" s="74"/>
      <c r="NPR83" s="76"/>
      <c r="NPS83" s="76"/>
      <c r="NPT83" s="76"/>
      <c r="NPU83" s="73"/>
      <c r="NPV83" s="76"/>
      <c r="NPW83" s="76"/>
      <c r="NPX83" s="76"/>
      <c r="NPY83" s="73"/>
      <c r="NPZ83" s="76"/>
      <c r="NQA83" s="76"/>
      <c r="NQB83" s="76"/>
      <c r="NQC83" s="73"/>
      <c r="NQD83" s="76"/>
      <c r="NQE83" s="76"/>
      <c r="NQF83" s="76"/>
      <c r="NQG83" s="73"/>
      <c r="NQH83" s="76"/>
      <c r="NQI83" s="76"/>
      <c r="NQJ83" s="76"/>
      <c r="NQK83" s="73"/>
      <c r="NQL83" s="73"/>
      <c r="NQM83" s="74"/>
      <c r="NQN83" s="76"/>
      <c r="NQO83" s="76"/>
      <c r="NQP83" s="76"/>
      <c r="NQQ83" s="73"/>
      <c r="NQR83" s="76"/>
      <c r="NQS83" s="76"/>
      <c r="NQT83" s="76"/>
      <c r="NQU83" s="73"/>
      <c r="NQV83" s="76"/>
      <c r="NQW83" s="76"/>
      <c r="NQX83" s="76"/>
      <c r="NQY83" s="73"/>
      <c r="NQZ83" s="76"/>
      <c r="NRA83" s="76"/>
      <c r="NRB83" s="76"/>
      <c r="NRC83" s="73"/>
      <c r="NRD83" s="76"/>
      <c r="NRE83" s="76"/>
      <c r="NRF83" s="76"/>
      <c r="NRG83" s="73"/>
      <c r="NRH83" s="73"/>
      <c r="NRI83" s="74"/>
      <c r="NRJ83" s="76"/>
      <c r="NRK83" s="76"/>
      <c r="NRL83" s="76"/>
      <c r="NRM83" s="73"/>
      <c r="NRN83" s="76"/>
      <c r="NRO83" s="76"/>
      <c r="NRP83" s="76"/>
      <c r="NRQ83" s="73"/>
      <c r="NRR83" s="76"/>
      <c r="NRS83" s="76"/>
      <c r="NRT83" s="76"/>
      <c r="NRU83" s="73"/>
      <c r="NRV83" s="76"/>
      <c r="NRW83" s="76"/>
      <c r="NRX83" s="76"/>
      <c r="NRY83" s="73"/>
      <c r="NRZ83" s="76"/>
      <c r="NSA83" s="76"/>
      <c r="NSB83" s="76"/>
      <c r="NSC83" s="73"/>
      <c r="NSD83" s="73"/>
      <c r="NSE83" s="74"/>
      <c r="NSF83" s="76"/>
      <c r="NSG83" s="76"/>
      <c r="NSH83" s="76"/>
      <c r="NSI83" s="73"/>
      <c r="NSJ83" s="76"/>
      <c r="NSK83" s="76"/>
      <c r="NSL83" s="76"/>
      <c r="NSM83" s="73"/>
      <c r="NSN83" s="76"/>
      <c r="NSO83" s="76"/>
      <c r="NSP83" s="76"/>
      <c r="NSQ83" s="73"/>
      <c r="NSR83" s="76"/>
      <c r="NSS83" s="76"/>
      <c r="NST83" s="76"/>
      <c r="NSU83" s="73"/>
      <c r="NSV83" s="76"/>
      <c r="NSW83" s="76"/>
      <c r="NSX83" s="76"/>
      <c r="NSY83" s="73"/>
      <c r="NSZ83" s="73"/>
      <c r="NTA83" s="74"/>
      <c r="NTB83" s="76"/>
      <c r="NTC83" s="76"/>
      <c r="NTD83" s="76"/>
      <c r="NTE83" s="73"/>
      <c r="NTF83" s="76"/>
      <c r="NTG83" s="76"/>
      <c r="NTH83" s="76"/>
      <c r="NTI83" s="73"/>
      <c r="NTJ83" s="76"/>
      <c r="NTK83" s="76"/>
      <c r="NTL83" s="76"/>
      <c r="NTM83" s="73"/>
      <c r="NTN83" s="76"/>
      <c r="NTO83" s="76"/>
      <c r="NTP83" s="76"/>
      <c r="NTQ83" s="73"/>
      <c r="NTR83" s="76"/>
      <c r="NTS83" s="76"/>
      <c r="NTT83" s="76"/>
      <c r="NTU83" s="73"/>
      <c r="NTV83" s="73"/>
      <c r="NTW83" s="74"/>
      <c r="NTX83" s="76"/>
      <c r="NTY83" s="76"/>
      <c r="NTZ83" s="76"/>
      <c r="NUA83" s="73"/>
      <c r="NUB83" s="76"/>
      <c r="NUC83" s="76"/>
      <c r="NUD83" s="76"/>
      <c r="NUE83" s="73"/>
      <c r="NUF83" s="76"/>
      <c r="NUG83" s="76"/>
      <c r="NUH83" s="76"/>
      <c r="NUI83" s="73"/>
      <c r="NUJ83" s="76"/>
      <c r="NUK83" s="76"/>
      <c r="NUL83" s="76"/>
      <c r="NUM83" s="73"/>
      <c r="NUN83" s="76"/>
      <c r="NUO83" s="76"/>
      <c r="NUP83" s="76"/>
      <c r="NUQ83" s="73"/>
      <c r="NUR83" s="73"/>
      <c r="NUS83" s="74"/>
      <c r="NUT83" s="76"/>
      <c r="NUU83" s="76"/>
      <c r="NUV83" s="76"/>
      <c r="NUW83" s="73"/>
      <c r="NUX83" s="76"/>
      <c r="NUY83" s="76"/>
      <c r="NUZ83" s="76"/>
      <c r="NVA83" s="73"/>
      <c r="NVB83" s="76"/>
      <c r="NVC83" s="76"/>
      <c r="NVD83" s="76"/>
      <c r="NVE83" s="73"/>
      <c r="NVF83" s="76"/>
      <c r="NVG83" s="76"/>
      <c r="NVH83" s="76"/>
      <c r="NVI83" s="73"/>
      <c r="NVJ83" s="76"/>
      <c r="NVK83" s="76"/>
      <c r="NVL83" s="76"/>
      <c r="NVM83" s="73"/>
      <c r="NVN83" s="73"/>
      <c r="NVO83" s="74"/>
      <c r="NVP83" s="76"/>
      <c r="NVQ83" s="76"/>
      <c r="NVR83" s="76"/>
      <c r="NVS83" s="73"/>
      <c r="NVT83" s="76"/>
      <c r="NVU83" s="76"/>
      <c r="NVV83" s="76"/>
      <c r="NVW83" s="73"/>
      <c r="NVX83" s="76"/>
      <c r="NVY83" s="76"/>
      <c r="NVZ83" s="76"/>
      <c r="NWA83" s="73"/>
      <c r="NWB83" s="76"/>
      <c r="NWC83" s="76"/>
      <c r="NWD83" s="76"/>
      <c r="NWE83" s="73"/>
      <c r="NWF83" s="76"/>
      <c r="NWG83" s="76"/>
      <c r="NWH83" s="76"/>
      <c r="NWI83" s="73"/>
      <c r="NWJ83" s="73"/>
      <c r="NWK83" s="74"/>
      <c r="NWL83" s="76"/>
      <c r="NWM83" s="76"/>
      <c r="NWN83" s="76"/>
      <c r="NWO83" s="73"/>
      <c r="NWP83" s="76"/>
      <c r="NWQ83" s="76"/>
      <c r="NWR83" s="76"/>
      <c r="NWS83" s="73"/>
      <c r="NWT83" s="76"/>
      <c r="NWU83" s="76"/>
      <c r="NWV83" s="76"/>
      <c r="NWW83" s="73"/>
      <c r="NWX83" s="76"/>
      <c r="NWY83" s="76"/>
      <c r="NWZ83" s="76"/>
      <c r="NXA83" s="73"/>
      <c r="NXB83" s="76"/>
      <c r="NXC83" s="76"/>
      <c r="NXD83" s="76"/>
      <c r="NXE83" s="73"/>
      <c r="NXF83" s="73"/>
      <c r="NXG83" s="74"/>
      <c r="NXH83" s="76"/>
      <c r="NXI83" s="76"/>
      <c r="NXJ83" s="76"/>
      <c r="NXK83" s="73"/>
      <c r="NXL83" s="76"/>
      <c r="NXM83" s="76"/>
      <c r="NXN83" s="76"/>
      <c r="NXO83" s="73"/>
      <c r="NXP83" s="76"/>
      <c r="NXQ83" s="76"/>
      <c r="NXR83" s="76"/>
      <c r="NXS83" s="73"/>
      <c r="NXT83" s="76"/>
      <c r="NXU83" s="76"/>
      <c r="NXV83" s="76"/>
      <c r="NXW83" s="73"/>
      <c r="NXX83" s="76"/>
      <c r="NXY83" s="76"/>
      <c r="NXZ83" s="76"/>
      <c r="NYA83" s="73"/>
      <c r="NYB83" s="73"/>
      <c r="NYC83" s="74"/>
      <c r="NYD83" s="76"/>
      <c r="NYE83" s="76"/>
      <c r="NYF83" s="76"/>
      <c r="NYG83" s="73"/>
      <c r="NYH83" s="76"/>
      <c r="NYI83" s="76"/>
      <c r="NYJ83" s="76"/>
      <c r="NYK83" s="73"/>
      <c r="NYL83" s="76"/>
      <c r="NYM83" s="76"/>
      <c r="NYN83" s="76"/>
      <c r="NYO83" s="73"/>
      <c r="NYP83" s="76"/>
      <c r="NYQ83" s="76"/>
      <c r="NYR83" s="76"/>
      <c r="NYS83" s="73"/>
      <c r="NYT83" s="76"/>
      <c r="NYU83" s="76"/>
      <c r="NYV83" s="76"/>
      <c r="NYW83" s="73"/>
      <c r="NYX83" s="73"/>
      <c r="NYY83" s="74"/>
      <c r="NYZ83" s="76"/>
      <c r="NZA83" s="76"/>
      <c r="NZB83" s="76"/>
      <c r="NZC83" s="73"/>
      <c r="NZD83" s="76"/>
      <c r="NZE83" s="76"/>
      <c r="NZF83" s="76"/>
      <c r="NZG83" s="73"/>
      <c r="NZH83" s="76"/>
      <c r="NZI83" s="76"/>
      <c r="NZJ83" s="76"/>
      <c r="NZK83" s="73"/>
      <c r="NZL83" s="76"/>
      <c r="NZM83" s="76"/>
      <c r="NZN83" s="76"/>
      <c r="NZO83" s="73"/>
      <c r="NZP83" s="76"/>
      <c r="NZQ83" s="76"/>
      <c r="NZR83" s="76"/>
      <c r="NZS83" s="73"/>
      <c r="NZT83" s="73"/>
      <c r="NZU83" s="74"/>
      <c r="NZV83" s="76"/>
      <c r="NZW83" s="76"/>
      <c r="NZX83" s="76"/>
      <c r="NZY83" s="73"/>
      <c r="NZZ83" s="76"/>
      <c r="OAA83" s="76"/>
      <c r="OAB83" s="76"/>
      <c r="OAC83" s="73"/>
      <c r="OAD83" s="76"/>
      <c r="OAE83" s="76"/>
      <c r="OAF83" s="76"/>
      <c r="OAG83" s="73"/>
      <c r="OAH83" s="76"/>
      <c r="OAI83" s="76"/>
      <c r="OAJ83" s="76"/>
      <c r="OAK83" s="73"/>
      <c r="OAL83" s="76"/>
      <c r="OAM83" s="76"/>
      <c r="OAN83" s="76"/>
      <c r="OAO83" s="73"/>
      <c r="OAP83" s="73"/>
      <c r="OAQ83" s="74"/>
      <c r="OAR83" s="76"/>
      <c r="OAS83" s="76"/>
      <c r="OAT83" s="76"/>
      <c r="OAU83" s="73"/>
      <c r="OAV83" s="76"/>
      <c r="OAW83" s="76"/>
      <c r="OAX83" s="76"/>
      <c r="OAY83" s="73"/>
      <c r="OAZ83" s="76"/>
      <c r="OBA83" s="76"/>
      <c r="OBB83" s="76"/>
      <c r="OBC83" s="73"/>
      <c r="OBD83" s="76"/>
      <c r="OBE83" s="76"/>
      <c r="OBF83" s="76"/>
      <c r="OBG83" s="73"/>
      <c r="OBH83" s="76"/>
      <c r="OBI83" s="76"/>
      <c r="OBJ83" s="76"/>
      <c r="OBK83" s="73"/>
      <c r="OBL83" s="73"/>
      <c r="OBM83" s="74"/>
      <c r="OBN83" s="76"/>
      <c r="OBO83" s="76"/>
      <c r="OBP83" s="76"/>
      <c r="OBQ83" s="73"/>
      <c r="OBR83" s="76"/>
      <c r="OBS83" s="76"/>
      <c r="OBT83" s="76"/>
      <c r="OBU83" s="73"/>
      <c r="OBV83" s="76"/>
      <c r="OBW83" s="76"/>
      <c r="OBX83" s="76"/>
      <c r="OBY83" s="73"/>
      <c r="OBZ83" s="76"/>
      <c r="OCA83" s="76"/>
      <c r="OCB83" s="76"/>
      <c r="OCC83" s="73"/>
      <c r="OCD83" s="76"/>
      <c r="OCE83" s="76"/>
      <c r="OCF83" s="76"/>
      <c r="OCG83" s="73"/>
      <c r="OCH83" s="73"/>
      <c r="OCI83" s="74"/>
      <c r="OCJ83" s="76"/>
      <c r="OCK83" s="76"/>
      <c r="OCL83" s="76"/>
      <c r="OCM83" s="73"/>
      <c r="OCN83" s="76"/>
      <c r="OCO83" s="76"/>
      <c r="OCP83" s="76"/>
      <c r="OCQ83" s="73"/>
      <c r="OCR83" s="76"/>
      <c r="OCS83" s="76"/>
      <c r="OCT83" s="76"/>
      <c r="OCU83" s="73"/>
      <c r="OCV83" s="76"/>
      <c r="OCW83" s="76"/>
      <c r="OCX83" s="76"/>
      <c r="OCY83" s="73"/>
      <c r="OCZ83" s="76"/>
      <c r="ODA83" s="76"/>
      <c r="ODB83" s="76"/>
      <c r="ODC83" s="73"/>
      <c r="ODD83" s="73"/>
      <c r="ODE83" s="74"/>
      <c r="ODF83" s="76"/>
      <c r="ODG83" s="76"/>
      <c r="ODH83" s="76"/>
      <c r="ODI83" s="73"/>
      <c r="ODJ83" s="76"/>
      <c r="ODK83" s="76"/>
      <c r="ODL83" s="76"/>
      <c r="ODM83" s="73"/>
      <c r="ODN83" s="76"/>
      <c r="ODO83" s="76"/>
      <c r="ODP83" s="76"/>
      <c r="ODQ83" s="73"/>
      <c r="ODR83" s="76"/>
      <c r="ODS83" s="76"/>
      <c r="ODT83" s="76"/>
      <c r="ODU83" s="73"/>
      <c r="ODV83" s="76"/>
      <c r="ODW83" s="76"/>
      <c r="ODX83" s="76"/>
      <c r="ODY83" s="73"/>
      <c r="ODZ83" s="73"/>
      <c r="OEA83" s="74"/>
      <c r="OEB83" s="76"/>
      <c r="OEC83" s="76"/>
      <c r="OED83" s="76"/>
      <c r="OEE83" s="73"/>
      <c r="OEF83" s="76"/>
      <c r="OEG83" s="76"/>
      <c r="OEH83" s="76"/>
      <c r="OEI83" s="73"/>
      <c r="OEJ83" s="76"/>
      <c r="OEK83" s="76"/>
      <c r="OEL83" s="76"/>
      <c r="OEM83" s="73"/>
      <c r="OEN83" s="76"/>
      <c r="OEO83" s="76"/>
      <c r="OEP83" s="76"/>
      <c r="OEQ83" s="73"/>
      <c r="OER83" s="76"/>
      <c r="OES83" s="76"/>
      <c r="OET83" s="76"/>
      <c r="OEU83" s="73"/>
      <c r="OEV83" s="73"/>
      <c r="OEW83" s="74"/>
      <c r="OEX83" s="76"/>
      <c r="OEY83" s="76"/>
      <c r="OEZ83" s="76"/>
      <c r="OFA83" s="73"/>
      <c r="OFB83" s="76"/>
      <c r="OFC83" s="76"/>
      <c r="OFD83" s="76"/>
      <c r="OFE83" s="73"/>
      <c r="OFF83" s="76"/>
      <c r="OFG83" s="76"/>
      <c r="OFH83" s="76"/>
      <c r="OFI83" s="73"/>
      <c r="OFJ83" s="76"/>
      <c r="OFK83" s="76"/>
      <c r="OFL83" s="76"/>
      <c r="OFM83" s="73"/>
      <c r="OFN83" s="76"/>
      <c r="OFO83" s="76"/>
      <c r="OFP83" s="76"/>
      <c r="OFQ83" s="73"/>
      <c r="OFR83" s="73"/>
      <c r="OFS83" s="74"/>
      <c r="OFT83" s="76"/>
      <c r="OFU83" s="76"/>
      <c r="OFV83" s="76"/>
      <c r="OFW83" s="73"/>
      <c r="OFX83" s="76"/>
      <c r="OFY83" s="76"/>
      <c r="OFZ83" s="76"/>
      <c r="OGA83" s="73"/>
      <c r="OGB83" s="76"/>
      <c r="OGC83" s="76"/>
      <c r="OGD83" s="76"/>
      <c r="OGE83" s="73"/>
      <c r="OGF83" s="76"/>
      <c r="OGG83" s="76"/>
      <c r="OGH83" s="76"/>
      <c r="OGI83" s="73"/>
      <c r="OGJ83" s="76"/>
      <c r="OGK83" s="76"/>
      <c r="OGL83" s="76"/>
      <c r="OGM83" s="73"/>
      <c r="OGN83" s="73"/>
      <c r="OGO83" s="74"/>
      <c r="OGP83" s="76"/>
      <c r="OGQ83" s="76"/>
      <c r="OGR83" s="76"/>
      <c r="OGS83" s="73"/>
      <c r="OGT83" s="76"/>
      <c r="OGU83" s="76"/>
      <c r="OGV83" s="76"/>
      <c r="OGW83" s="73"/>
      <c r="OGX83" s="76"/>
      <c r="OGY83" s="76"/>
      <c r="OGZ83" s="76"/>
      <c r="OHA83" s="73"/>
      <c r="OHB83" s="76"/>
      <c r="OHC83" s="76"/>
      <c r="OHD83" s="76"/>
      <c r="OHE83" s="73"/>
      <c r="OHF83" s="76"/>
      <c r="OHG83" s="76"/>
      <c r="OHH83" s="76"/>
      <c r="OHI83" s="73"/>
      <c r="OHJ83" s="73"/>
      <c r="OHK83" s="74"/>
      <c r="OHL83" s="76"/>
      <c r="OHM83" s="76"/>
      <c r="OHN83" s="76"/>
      <c r="OHO83" s="73"/>
      <c r="OHP83" s="76"/>
      <c r="OHQ83" s="76"/>
      <c r="OHR83" s="76"/>
      <c r="OHS83" s="73"/>
      <c r="OHT83" s="76"/>
      <c r="OHU83" s="76"/>
      <c r="OHV83" s="76"/>
      <c r="OHW83" s="73"/>
      <c r="OHX83" s="76"/>
      <c r="OHY83" s="76"/>
      <c r="OHZ83" s="76"/>
      <c r="OIA83" s="73"/>
      <c r="OIB83" s="76"/>
      <c r="OIC83" s="76"/>
      <c r="OID83" s="76"/>
      <c r="OIE83" s="73"/>
      <c r="OIF83" s="73"/>
      <c r="OIG83" s="74"/>
      <c r="OIH83" s="76"/>
      <c r="OII83" s="76"/>
      <c r="OIJ83" s="76"/>
      <c r="OIK83" s="73"/>
      <c r="OIL83" s="76"/>
      <c r="OIM83" s="76"/>
      <c r="OIN83" s="76"/>
      <c r="OIO83" s="73"/>
      <c r="OIP83" s="76"/>
      <c r="OIQ83" s="76"/>
      <c r="OIR83" s="76"/>
      <c r="OIS83" s="73"/>
      <c r="OIT83" s="76"/>
      <c r="OIU83" s="76"/>
      <c r="OIV83" s="76"/>
      <c r="OIW83" s="73"/>
      <c r="OIX83" s="76"/>
      <c r="OIY83" s="76"/>
      <c r="OIZ83" s="76"/>
      <c r="OJA83" s="73"/>
      <c r="OJB83" s="73"/>
      <c r="OJC83" s="74"/>
      <c r="OJD83" s="76"/>
      <c r="OJE83" s="76"/>
      <c r="OJF83" s="76"/>
      <c r="OJG83" s="73"/>
      <c r="OJH83" s="76"/>
      <c r="OJI83" s="76"/>
      <c r="OJJ83" s="76"/>
      <c r="OJK83" s="73"/>
      <c r="OJL83" s="76"/>
      <c r="OJM83" s="76"/>
      <c r="OJN83" s="76"/>
      <c r="OJO83" s="73"/>
      <c r="OJP83" s="76"/>
      <c r="OJQ83" s="76"/>
      <c r="OJR83" s="76"/>
      <c r="OJS83" s="73"/>
      <c r="OJT83" s="76"/>
      <c r="OJU83" s="76"/>
      <c r="OJV83" s="76"/>
      <c r="OJW83" s="73"/>
      <c r="OJX83" s="73"/>
      <c r="OJY83" s="74"/>
      <c r="OJZ83" s="76"/>
      <c r="OKA83" s="76"/>
      <c r="OKB83" s="76"/>
      <c r="OKC83" s="73"/>
      <c r="OKD83" s="76"/>
      <c r="OKE83" s="76"/>
      <c r="OKF83" s="76"/>
      <c r="OKG83" s="73"/>
      <c r="OKH83" s="76"/>
      <c r="OKI83" s="76"/>
      <c r="OKJ83" s="76"/>
      <c r="OKK83" s="73"/>
      <c r="OKL83" s="76"/>
      <c r="OKM83" s="76"/>
      <c r="OKN83" s="76"/>
      <c r="OKO83" s="73"/>
      <c r="OKP83" s="76"/>
      <c r="OKQ83" s="76"/>
      <c r="OKR83" s="76"/>
      <c r="OKS83" s="73"/>
      <c r="OKT83" s="73"/>
      <c r="OKU83" s="74"/>
      <c r="OKV83" s="76"/>
      <c r="OKW83" s="76"/>
      <c r="OKX83" s="76"/>
      <c r="OKY83" s="73"/>
      <c r="OKZ83" s="76"/>
      <c r="OLA83" s="76"/>
      <c r="OLB83" s="76"/>
      <c r="OLC83" s="73"/>
      <c r="OLD83" s="76"/>
      <c r="OLE83" s="76"/>
      <c r="OLF83" s="76"/>
      <c r="OLG83" s="73"/>
      <c r="OLH83" s="76"/>
      <c r="OLI83" s="76"/>
      <c r="OLJ83" s="76"/>
      <c r="OLK83" s="73"/>
      <c r="OLL83" s="76"/>
      <c r="OLM83" s="76"/>
      <c r="OLN83" s="76"/>
      <c r="OLO83" s="73"/>
      <c r="OLP83" s="73"/>
      <c r="OLQ83" s="74"/>
      <c r="OLR83" s="76"/>
      <c r="OLS83" s="76"/>
      <c r="OLT83" s="76"/>
      <c r="OLU83" s="73"/>
      <c r="OLV83" s="76"/>
      <c r="OLW83" s="76"/>
      <c r="OLX83" s="76"/>
      <c r="OLY83" s="73"/>
      <c r="OLZ83" s="76"/>
      <c r="OMA83" s="76"/>
      <c r="OMB83" s="76"/>
      <c r="OMC83" s="73"/>
      <c r="OMD83" s="76"/>
      <c r="OME83" s="76"/>
      <c r="OMF83" s="76"/>
      <c r="OMG83" s="73"/>
      <c r="OMH83" s="76"/>
      <c r="OMI83" s="76"/>
      <c r="OMJ83" s="76"/>
      <c r="OMK83" s="73"/>
      <c r="OML83" s="73"/>
      <c r="OMM83" s="74"/>
      <c r="OMN83" s="76"/>
      <c r="OMO83" s="76"/>
      <c r="OMP83" s="76"/>
      <c r="OMQ83" s="73"/>
      <c r="OMR83" s="76"/>
      <c r="OMS83" s="76"/>
      <c r="OMT83" s="76"/>
      <c r="OMU83" s="73"/>
      <c r="OMV83" s="76"/>
      <c r="OMW83" s="76"/>
      <c r="OMX83" s="76"/>
      <c r="OMY83" s="73"/>
      <c r="OMZ83" s="76"/>
      <c r="ONA83" s="76"/>
      <c r="ONB83" s="76"/>
      <c r="ONC83" s="73"/>
      <c r="OND83" s="76"/>
      <c r="ONE83" s="76"/>
      <c r="ONF83" s="76"/>
      <c r="ONG83" s="73"/>
      <c r="ONH83" s="73"/>
      <c r="ONI83" s="74"/>
      <c r="ONJ83" s="76"/>
      <c r="ONK83" s="76"/>
      <c r="ONL83" s="76"/>
      <c r="ONM83" s="73"/>
      <c r="ONN83" s="76"/>
      <c r="ONO83" s="76"/>
      <c r="ONP83" s="76"/>
      <c r="ONQ83" s="73"/>
      <c r="ONR83" s="76"/>
      <c r="ONS83" s="76"/>
      <c r="ONT83" s="76"/>
      <c r="ONU83" s="73"/>
      <c r="ONV83" s="76"/>
      <c r="ONW83" s="76"/>
      <c r="ONX83" s="76"/>
      <c r="ONY83" s="73"/>
      <c r="ONZ83" s="76"/>
      <c r="OOA83" s="76"/>
      <c r="OOB83" s="76"/>
      <c r="OOC83" s="73"/>
      <c r="OOD83" s="73"/>
      <c r="OOE83" s="74"/>
      <c r="OOF83" s="76"/>
      <c r="OOG83" s="76"/>
      <c r="OOH83" s="76"/>
      <c r="OOI83" s="73"/>
      <c r="OOJ83" s="76"/>
      <c r="OOK83" s="76"/>
      <c r="OOL83" s="76"/>
      <c r="OOM83" s="73"/>
      <c r="OON83" s="76"/>
      <c r="OOO83" s="76"/>
      <c r="OOP83" s="76"/>
      <c r="OOQ83" s="73"/>
      <c r="OOR83" s="76"/>
      <c r="OOS83" s="76"/>
      <c r="OOT83" s="76"/>
      <c r="OOU83" s="73"/>
      <c r="OOV83" s="76"/>
      <c r="OOW83" s="76"/>
      <c r="OOX83" s="76"/>
      <c r="OOY83" s="73"/>
      <c r="OOZ83" s="73"/>
      <c r="OPA83" s="74"/>
      <c r="OPB83" s="76"/>
      <c r="OPC83" s="76"/>
      <c r="OPD83" s="76"/>
      <c r="OPE83" s="73"/>
      <c r="OPF83" s="76"/>
      <c r="OPG83" s="76"/>
      <c r="OPH83" s="76"/>
      <c r="OPI83" s="73"/>
      <c r="OPJ83" s="76"/>
      <c r="OPK83" s="76"/>
      <c r="OPL83" s="76"/>
      <c r="OPM83" s="73"/>
      <c r="OPN83" s="76"/>
      <c r="OPO83" s="76"/>
      <c r="OPP83" s="76"/>
      <c r="OPQ83" s="73"/>
      <c r="OPR83" s="76"/>
      <c r="OPS83" s="76"/>
      <c r="OPT83" s="76"/>
      <c r="OPU83" s="73"/>
      <c r="OPV83" s="73"/>
      <c r="OPW83" s="74"/>
      <c r="OPX83" s="76"/>
      <c r="OPY83" s="76"/>
      <c r="OPZ83" s="76"/>
      <c r="OQA83" s="73"/>
      <c r="OQB83" s="76"/>
      <c r="OQC83" s="76"/>
      <c r="OQD83" s="76"/>
      <c r="OQE83" s="73"/>
      <c r="OQF83" s="76"/>
      <c r="OQG83" s="76"/>
      <c r="OQH83" s="76"/>
      <c r="OQI83" s="73"/>
      <c r="OQJ83" s="76"/>
      <c r="OQK83" s="76"/>
      <c r="OQL83" s="76"/>
      <c r="OQM83" s="73"/>
      <c r="OQN83" s="76"/>
      <c r="OQO83" s="76"/>
      <c r="OQP83" s="76"/>
      <c r="OQQ83" s="73"/>
      <c r="OQR83" s="73"/>
      <c r="OQS83" s="74"/>
      <c r="OQT83" s="76"/>
      <c r="OQU83" s="76"/>
      <c r="OQV83" s="76"/>
      <c r="OQW83" s="73"/>
      <c r="OQX83" s="76"/>
      <c r="OQY83" s="76"/>
      <c r="OQZ83" s="76"/>
      <c r="ORA83" s="73"/>
      <c r="ORB83" s="76"/>
      <c r="ORC83" s="76"/>
      <c r="ORD83" s="76"/>
      <c r="ORE83" s="73"/>
      <c r="ORF83" s="76"/>
      <c r="ORG83" s="76"/>
      <c r="ORH83" s="76"/>
      <c r="ORI83" s="73"/>
      <c r="ORJ83" s="76"/>
      <c r="ORK83" s="76"/>
      <c r="ORL83" s="76"/>
      <c r="ORM83" s="73"/>
      <c r="ORN83" s="73"/>
      <c r="ORO83" s="74"/>
      <c r="ORP83" s="76"/>
      <c r="ORQ83" s="76"/>
      <c r="ORR83" s="76"/>
      <c r="ORS83" s="73"/>
      <c r="ORT83" s="76"/>
      <c r="ORU83" s="76"/>
      <c r="ORV83" s="76"/>
      <c r="ORW83" s="73"/>
      <c r="ORX83" s="76"/>
      <c r="ORY83" s="76"/>
      <c r="ORZ83" s="76"/>
      <c r="OSA83" s="73"/>
      <c r="OSB83" s="76"/>
      <c r="OSC83" s="76"/>
      <c r="OSD83" s="76"/>
      <c r="OSE83" s="73"/>
      <c r="OSF83" s="76"/>
      <c r="OSG83" s="76"/>
      <c r="OSH83" s="76"/>
      <c r="OSI83" s="73"/>
      <c r="OSJ83" s="73"/>
      <c r="OSK83" s="74"/>
      <c r="OSL83" s="76"/>
      <c r="OSM83" s="76"/>
      <c r="OSN83" s="76"/>
      <c r="OSO83" s="73"/>
      <c r="OSP83" s="76"/>
      <c r="OSQ83" s="76"/>
      <c r="OSR83" s="76"/>
      <c r="OSS83" s="73"/>
      <c r="OST83" s="76"/>
      <c r="OSU83" s="76"/>
      <c r="OSV83" s="76"/>
      <c r="OSW83" s="73"/>
      <c r="OSX83" s="76"/>
      <c r="OSY83" s="76"/>
      <c r="OSZ83" s="76"/>
      <c r="OTA83" s="73"/>
      <c r="OTB83" s="76"/>
      <c r="OTC83" s="76"/>
      <c r="OTD83" s="76"/>
      <c r="OTE83" s="73"/>
      <c r="OTF83" s="73"/>
      <c r="OTG83" s="74"/>
      <c r="OTH83" s="76"/>
      <c r="OTI83" s="76"/>
      <c r="OTJ83" s="76"/>
      <c r="OTK83" s="73"/>
      <c r="OTL83" s="76"/>
      <c r="OTM83" s="76"/>
      <c r="OTN83" s="76"/>
      <c r="OTO83" s="73"/>
      <c r="OTP83" s="76"/>
      <c r="OTQ83" s="76"/>
      <c r="OTR83" s="76"/>
      <c r="OTS83" s="73"/>
      <c r="OTT83" s="76"/>
      <c r="OTU83" s="76"/>
      <c r="OTV83" s="76"/>
      <c r="OTW83" s="73"/>
      <c r="OTX83" s="76"/>
      <c r="OTY83" s="76"/>
      <c r="OTZ83" s="76"/>
      <c r="OUA83" s="73"/>
      <c r="OUB83" s="73"/>
      <c r="OUC83" s="74"/>
      <c r="OUD83" s="76"/>
      <c r="OUE83" s="76"/>
      <c r="OUF83" s="76"/>
      <c r="OUG83" s="73"/>
      <c r="OUH83" s="76"/>
      <c r="OUI83" s="76"/>
      <c r="OUJ83" s="76"/>
      <c r="OUK83" s="73"/>
      <c r="OUL83" s="76"/>
      <c r="OUM83" s="76"/>
      <c r="OUN83" s="76"/>
      <c r="OUO83" s="73"/>
      <c r="OUP83" s="76"/>
      <c r="OUQ83" s="76"/>
      <c r="OUR83" s="76"/>
      <c r="OUS83" s="73"/>
      <c r="OUT83" s="76"/>
      <c r="OUU83" s="76"/>
      <c r="OUV83" s="76"/>
      <c r="OUW83" s="73"/>
      <c r="OUX83" s="73"/>
      <c r="OUY83" s="74"/>
      <c r="OUZ83" s="76"/>
      <c r="OVA83" s="76"/>
      <c r="OVB83" s="76"/>
      <c r="OVC83" s="73"/>
      <c r="OVD83" s="76"/>
      <c r="OVE83" s="76"/>
      <c r="OVF83" s="76"/>
      <c r="OVG83" s="73"/>
      <c r="OVH83" s="76"/>
      <c r="OVI83" s="76"/>
      <c r="OVJ83" s="76"/>
      <c r="OVK83" s="73"/>
      <c r="OVL83" s="76"/>
      <c r="OVM83" s="76"/>
      <c r="OVN83" s="76"/>
      <c r="OVO83" s="73"/>
      <c r="OVP83" s="76"/>
      <c r="OVQ83" s="76"/>
      <c r="OVR83" s="76"/>
      <c r="OVS83" s="73"/>
      <c r="OVT83" s="73"/>
      <c r="OVU83" s="74"/>
      <c r="OVV83" s="76"/>
      <c r="OVW83" s="76"/>
      <c r="OVX83" s="76"/>
      <c r="OVY83" s="73"/>
      <c r="OVZ83" s="76"/>
      <c r="OWA83" s="76"/>
      <c r="OWB83" s="76"/>
      <c r="OWC83" s="73"/>
      <c r="OWD83" s="76"/>
      <c r="OWE83" s="76"/>
      <c r="OWF83" s="76"/>
      <c r="OWG83" s="73"/>
      <c r="OWH83" s="76"/>
      <c r="OWI83" s="76"/>
      <c r="OWJ83" s="76"/>
      <c r="OWK83" s="73"/>
      <c r="OWL83" s="76"/>
      <c r="OWM83" s="76"/>
      <c r="OWN83" s="76"/>
      <c r="OWO83" s="73"/>
      <c r="OWP83" s="73"/>
      <c r="OWQ83" s="74"/>
      <c r="OWR83" s="76"/>
      <c r="OWS83" s="76"/>
      <c r="OWT83" s="76"/>
      <c r="OWU83" s="73"/>
      <c r="OWV83" s="76"/>
      <c r="OWW83" s="76"/>
      <c r="OWX83" s="76"/>
      <c r="OWY83" s="73"/>
      <c r="OWZ83" s="76"/>
      <c r="OXA83" s="76"/>
      <c r="OXB83" s="76"/>
      <c r="OXC83" s="73"/>
      <c r="OXD83" s="76"/>
      <c r="OXE83" s="76"/>
      <c r="OXF83" s="76"/>
      <c r="OXG83" s="73"/>
      <c r="OXH83" s="76"/>
      <c r="OXI83" s="76"/>
      <c r="OXJ83" s="76"/>
      <c r="OXK83" s="73"/>
      <c r="OXL83" s="73"/>
      <c r="OXM83" s="74"/>
      <c r="OXN83" s="76"/>
      <c r="OXO83" s="76"/>
      <c r="OXP83" s="76"/>
      <c r="OXQ83" s="73"/>
      <c r="OXR83" s="76"/>
      <c r="OXS83" s="76"/>
      <c r="OXT83" s="76"/>
      <c r="OXU83" s="73"/>
      <c r="OXV83" s="76"/>
      <c r="OXW83" s="76"/>
      <c r="OXX83" s="76"/>
      <c r="OXY83" s="73"/>
      <c r="OXZ83" s="76"/>
      <c r="OYA83" s="76"/>
      <c r="OYB83" s="76"/>
      <c r="OYC83" s="73"/>
      <c r="OYD83" s="76"/>
      <c r="OYE83" s="76"/>
      <c r="OYF83" s="76"/>
      <c r="OYG83" s="73"/>
      <c r="OYH83" s="73"/>
      <c r="OYI83" s="74"/>
      <c r="OYJ83" s="76"/>
      <c r="OYK83" s="76"/>
      <c r="OYL83" s="76"/>
      <c r="OYM83" s="73"/>
      <c r="OYN83" s="76"/>
      <c r="OYO83" s="76"/>
      <c r="OYP83" s="76"/>
      <c r="OYQ83" s="73"/>
      <c r="OYR83" s="76"/>
      <c r="OYS83" s="76"/>
      <c r="OYT83" s="76"/>
      <c r="OYU83" s="73"/>
      <c r="OYV83" s="76"/>
      <c r="OYW83" s="76"/>
      <c r="OYX83" s="76"/>
      <c r="OYY83" s="73"/>
      <c r="OYZ83" s="76"/>
      <c r="OZA83" s="76"/>
      <c r="OZB83" s="76"/>
      <c r="OZC83" s="73"/>
      <c r="OZD83" s="73"/>
      <c r="OZE83" s="74"/>
      <c r="OZF83" s="76"/>
      <c r="OZG83" s="76"/>
      <c r="OZH83" s="76"/>
      <c r="OZI83" s="73"/>
      <c r="OZJ83" s="76"/>
      <c r="OZK83" s="76"/>
      <c r="OZL83" s="76"/>
      <c r="OZM83" s="73"/>
      <c r="OZN83" s="76"/>
      <c r="OZO83" s="76"/>
      <c r="OZP83" s="76"/>
      <c r="OZQ83" s="73"/>
      <c r="OZR83" s="76"/>
      <c r="OZS83" s="76"/>
      <c r="OZT83" s="76"/>
      <c r="OZU83" s="73"/>
      <c r="OZV83" s="76"/>
      <c r="OZW83" s="76"/>
      <c r="OZX83" s="76"/>
      <c r="OZY83" s="73"/>
      <c r="OZZ83" s="73"/>
      <c r="PAA83" s="74"/>
      <c r="PAB83" s="76"/>
      <c r="PAC83" s="76"/>
      <c r="PAD83" s="76"/>
      <c r="PAE83" s="73"/>
      <c r="PAF83" s="76"/>
      <c r="PAG83" s="76"/>
      <c r="PAH83" s="76"/>
      <c r="PAI83" s="73"/>
      <c r="PAJ83" s="76"/>
      <c r="PAK83" s="76"/>
      <c r="PAL83" s="76"/>
      <c r="PAM83" s="73"/>
      <c r="PAN83" s="76"/>
      <c r="PAO83" s="76"/>
      <c r="PAP83" s="76"/>
      <c r="PAQ83" s="73"/>
      <c r="PAR83" s="76"/>
      <c r="PAS83" s="76"/>
      <c r="PAT83" s="76"/>
      <c r="PAU83" s="73"/>
      <c r="PAV83" s="73"/>
      <c r="PAW83" s="74"/>
      <c r="PAX83" s="76"/>
      <c r="PAY83" s="76"/>
      <c r="PAZ83" s="76"/>
      <c r="PBA83" s="73"/>
      <c r="PBB83" s="76"/>
      <c r="PBC83" s="76"/>
      <c r="PBD83" s="76"/>
      <c r="PBE83" s="73"/>
      <c r="PBF83" s="76"/>
      <c r="PBG83" s="76"/>
      <c r="PBH83" s="76"/>
      <c r="PBI83" s="73"/>
      <c r="PBJ83" s="76"/>
      <c r="PBK83" s="76"/>
      <c r="PBL83" s="76"/>
      <c r="PBM83" s="73"/>
      <c r="PBN83" s="76"/>
      <c r="PBO83" s="76"/>
      <c r="PBP83" s="76"/>
      <c r="PBQ83" s="73"/>
      <c r="PBR83" s="73"/>
      <c r="PBS83" s="74"/>
      <c r="PBT83" s="76"/>
      <c r="PBU83" s="76"/>
      <c r="PBV83" s="76"/>
      <c r="PBW83" s="73"/>
      <c r="PBX83" s="76"/>
      <c r="PBY83" s="76"/>
      <c r="PBZ83" s="76"/>
      <c r="PCA83" s="73"/>
      <c r="PCB83" s="76"/>
      <c r="PCC83" s="76"/>
      <c r="PCD83" s="76"/>
      <c r="PCE83" s="73"/>
      <c r="PCF83" s="76"/>
      <c r="PCG83" s="76"/>
      <c r="PCH83" s="76"/>
      <c r="PCI83" s="73"/>
      <c r="PCJ83" s="76"/>
      <c r="PCK83" s="76"/>
      <c r="PCL83" s="76"/>
      <c r="PCM83" s="73"/>
      <c r="PCN83" s="73"/>
      <c r="PCO83" s="74"/>
      <c r="PCP83" s="76"/>
      <c r="PCQ83" s="76"/>
      <c r="PCR83" s="76"/>
      <c r="PCS83" s="73"/>
      <c r="PCT83" s="76"/>
      <c r="PCU83" s="76"/>
      <c r="PCV83" s="76"/>
      <c r="PCW83" s="73"/>
      <c r="PCX83" s="76"/>
      <c r="PCY83" s="76"/>
      <c r="PCZ83" s="76"/>
      <c r="PDA83" s="73"/>
      <c r="PDB83" s="76"/>
      <c r="PDC83" s="76"/>
      <c r="PDD83" s="76"/>
      <c r="PDE83" s="73"/>
      <c r="PDF83" s="76"/>
      <c r="PDG83" s="76"/>
      <c r="PDH83" s="76"/>
      <c r="PDI83" s="73"/>
      <c r="PDJ83" s="73"/>
      <c r="PDK83" s="74"/>
      <c r="PDL83" s="76"/>
      <c r="PDM83" s="76"/>
      <c r="PDN83" s="76"/>
      <c r="PDO83" s="73"/>
      <c r="PDP83" s="76"/>
      <c r="PDQ83" s="76"/>
      <c r="PDR83" s="76"/>
      <c r="PDS83" s="73"/>
      <c r="PDT83" s="76"/>
      <c r="PDU83" s="76"/>
      <c r="PDV83" s="76"/>
      <c r="PDW83" s="73"/>
      <c r="PDX83" s="76"/>
      <c r="PDY83" s="76"/>
      <c r="PDZ83" s="76"/>
      <c r="PEA83" s="73"/>
      <c r="PEB83" s="76"/>
      <c r="PEC83" s="76"/>
      <c r="PED83" s="76"/>
      <c r="PEE83" s="73"/>
      <c r="PEF83" s="73"/>
      <c r="PEG83" s="74"/>
      <c r="PEH83" s="76"/>
      <c r="PEI83" s="76"/>
      <c r="PEJ83" s="76"/>
      <c r="PEK83" s="73"/>
      <c r="PEL83" s="76"/>
      <c r="PEM83" s="76"/>
      <c r="PEN83" s="76"/>
      <c r="PEO83" s="73"/>
      <c r="PEP83" s="76"/>
      <c r="PEQ83" s="76"/>
      <c r="PER83" s="76"/>
      <c r="PES83" s="73"/>
      <c r="PET83" s="76"/>
      <c r="PEU83" s="76"/>
      <c r="PEV83" s="76"/>
      <c r="PEW83" s="73"/>
      <c r="PEX83" s="76"/>
      <c r="PEY83" s="76"/>
      <c r="PEZ83" s="76"/>
      <c r="PFA83" s="73"/>
      <c r="PFB83" s="73"/>
      <c r="PFC83" s="74"/>
      <c r="PFD83" s="76"/>
      <c r="PFE83" s="76"/>
      <c r="PFF83" s="76"/>
      <c r="PFG83" s="73"/>
      <c r="PFH83" s="76"/>
      <c r="PFI83" s="76"/>
      <c r="PFJ83" s="76"/>
      <c r="PFK83" s="73"/>
      <c r="PFL83" s="76"/>
      <c r="PFM83" s="76"/>
      <c r="PFN83" s="76"/>
      <c r="PFO83" s="73"/>
      <c r="PFP83" s="76"/>
      <c r="PFQ83" s="76"/>
      <c r="PFR83" s="76"/>
      <c r="PFS83" s="73"/>
      <c r="PFT83" s="76"/>
      <c r="PFU83" s="76"/>
      <c r="PFV83" s="76"/>
      <c r="PFW83" s="73"/>
      <c r="PFX83" s="73"/>
      <c r="PFY83" s="74"/>
      <c r="PFZ83" s="76"/>
      <c r="PGA83" s="76"/>
      <c r="PGB83" s="76"/>
      <c r="PGC83" s="73"/>
      <c r="PGD83" s="76"/>
      <c r="PGE83" s="76"/>
      <c r="PGF83" s="76"/>
      <c r="PGG83" s="73"/>
      <c r="PGH83" s="76"/>
      <c r="PGI83" s="76"/>
      <c r="PGJ83" s="76"/>
      <c r="PGK83" s="73"/>
      <c r="PGL83" s="76"/>
      <c r="PGM83" s="76"/>
      <c r="PGN83" s="76"/>
      <c r="PGO83" s="73"/>
      <c r="PGP83" s="76"/>
      <c r="PGQ83" s="76"/>
      <c r="PGR83" s="76"/>
      <c r="PGS83" s="73"/>
      <c r="PGT83" s="73"/>
      <c r="PGU83" s="74"/>
      <c r="PGV83" s="76"/>
      <c r="PGW83" s="76"/>
      <c r="PGX83" s="76"/>
      <c r="PGY83" s="73"/>
      <c r="PGZ83" s="76"/>
      <c r="PHA83" s="76"/>
      <c r="PHB83" s="76"/>
      <c r="PHC83" s="73"/>
      <c r="PHD83" s="76"/>
      <c r="PHE83" s="76"/>
      <c r="PHF83" s="76"/>
      <c r="PHG83" s="73"/>
      <c r="PHH83" s="76"/>
      <c r="PHI83" s="76"/>
      <c r="PHJ83" s="76"/>
      <c r="PHK83" s="73"/>
      <c r="PHL83" s="76"/>
      <c r="PHM83" s="76"/>
      <c r="PHN83" s="76"/>
      <c r="PHO83" s="73"/>
      <c r="PHP83" s="73"/>
      <c r="PHQ83" s="74"/>
      <c r="PHR83" s="76"/>
      <c r="PHS83" s="76"/>
      <c r="PHT83" s="76"/>
      <c r="PHU83" s="73"/>
      <c r="PHV83" s="76"/>
      <c r="PHW83" s="76"/>
      <c r="PHX83" s="76"/>
      <c r="PHY83" s="73"/>
      <c r="PHZ83" s="76"/>
      <c r="PIA83" s="76"/>
      <c r="PIB83" s="76"/>
      <c r="PIC83" s="73"/>
      <c r="PID83" s="76"/>
      <c r="PIE83" s="76"/>
      <c r="PIF83" s="76"/>
      <c r="PIG83" s="73"/>
      <c r="PIH83" s="76"/>
      <c r="PII83" s="76"/>
      <c r="PIJ83" s="76"/>
      <c r="PIK83" s="73"/>
      <c r="PIL83" s="73"/>
      <c r="PIM83" s="74"/>
      <c r="PIN83" s="76"/>
      <c r="PIO83" s="76"/>
      <c r="PIP83" s="76"/>
      <c r="PIQ83" s="73"/>
      <c r="PIR83" s="76"/>
      <c r="PIS83" s="76"/>
      <c r="PIT83" s="76"/>
      <c r="PIU83" s="73"/>
      <c r="PIV83" s="76"/>
      <c r="PIW83" s="76"/>
      <c r="PIX83" s="76"/>
      <c r="PIY83" s="73"/>
      <c r="PIZ83" s="76"/>
      <c r="PJA83" s="76"/>
      <c r="PJB83" s="76"/>
      <c r="PJC83" s="73"/>
      <c r="PJD83" s="76"/>
      <c r="PJE83" s="76"/>
      <c r="PJF83" s="76"/>
      <c r="PJG83" s="73"/>
      <c r="PJH83" s="73"/>
      <c r="PJI83" s="74"/>
      <c r="PJJ83" s="76"/>
      <c r="PJK83" s="76"/>
      <c r="PJL83" s="76"/>
      <c r="PJM83" s="73"/>
      <c r="PJN83" s="76"/>
      <c r="PJO83" s="76"/>
      <c r="PJP83" s="76"/>
      <c r="PJQ83" s="73"/>
      <c r="PJR83" s="76"/>
      <c r="PJS83" s="76"/>
      <c r="PJT83" s="76"/>
      <c r="PJU83" s="73"/>
      <c r="PJV83" s="76"/>
      <c r="PJW83" s="76"/>
      <c r="PJX83" s="76"/>
      <c r="PJY83" s="73"/>
      <c r="PJZ83" s="76"/>
      <c r="PKA83" s="76"/>
      <c r="PKB83" s="76"/>
      <c r="PKC83" s="73"/>
      <c r="PKD83" s="73"/>
      <c r="PKE83" s="74"/>
      <c r="PKF83" s="76"/>
      <c r="PKG83" s="76"/>
      <c r="PKH83" s="76"/>
      <c r="PKI83" s="73"/>
      <c r="PKJ83" s="76"/>
      <c r="PKK83" s="76"/>
      <c r="PKL83" s="76"/>
      <c r="PKM83" s="73"/>
      <c r="PKN83" s="76"/>
      <c r="PKO83" s="76"/>
      <c r="PKP83" s="76"/>
      <c r="PKQ83" s="73"/>
      <c r="PKR83" s="76"/>
      <c r="PKS83" s="76"/>
      <c r="PKT83" s="76"/>
      <c r="PKU83" s="73"/>
      <c r="PKV83" s="76"/>
      <c r="PKW83" s="76"/>
      <c r="PKX83" s="76"/>
      <c r="PKY83" s="73"/>
      <c r="PKZ83" s="73"/>
      <c r="PLA83" s="74"/>
      <c r="PLB83" s="76"/>
      <c r="PLC83" s="76"/>
      <c r="PLD83" s="76"/>
      <c r="PLE83" s="73"/>
      <c r="PLF83" s="76"/>
      <c r="PLG83" s="76"/>
      <c r="PLH83" s="76"/>
      <c r="PLI83" s="73"/>
      <c r="PLJ83" s="76"/>
      <c r="PLK83" s="76"/>
      <c r="PLL83" s="76"/>
      <c r="PLM83" s="73"/>
      <c r="PLN83" s="76"/>
      <c r="PLO83" s="76"/>
      <c r="PLP83" s="76"/>
      <c r="PLQ83" s="73"/>
      <c r="PLR83" s="76"/>
      <c r="PLS83" s="76"/>
      <c r="PLT83" s="76"/>
      <c r="PLU83" s="73"/>
      <c r="PLV83" s="73"/>
      <c r="PLW83" s="74"/>
      <c r="PLX83" s="76"/>
      <c r="PLY83" s="76"/>
      <c r="PLZ83" s="76"/>
      <c r="PMA83" s="73"/>
      <c r="PMB83" s="76"/>
      <c r="PMC83" s="76"/>
      <c r="PMD83" s="76"/>
      <c r="PME83" s="73"/>
      <c r="PMF83" s="76"/>
      <c r="PMG83" s="76"/>
      <c r="PMH83" s="76"/>
      <c r="PMI83" s="73"/>
      <c r="PMJ83" s="76"/>
      <c r="PMK83" s="76"/>
      <c r="PML83" s="76"/>
      <c r="PMM83" s="73"/>
      <c r="PMN83" s="76"/>
      <c r="PMO83" s="76"/>
      <c r="PMP83" s="76"/>
      <c r="PMQ83" s="73"/>
      <c r="PMR83" s="73"/>
      <c r="PMS83" s="74"/>
      <c r="PMT83" s="76"/>
      <c r="PMU83" s="76"/>
      <c r="PMV83" s="76"/>
      <c r="PMW83" s="73"/>
      <c r="PMX83" s="76"/>
      <c r="PMY83" s="76"/>
      <c r="PMZ83" s="76"/>
      <c r="PNA83" s="73"/>
      <c r="PNB83" s="76"/>
      <c r="PNC83" s="76"/>
      <c r="PND83" s="76"/>
      <c r="PNE83" s="73"/>
      <c r="PNF83" s="76"/>
      <c r="PNG83" s="76"/>
      <c r="PNH83" s="76"/>
      <c r="PNI83" s="73"/>
      <c r="PNJ83" s="76"/>
      <c r="PNK83" s="76"/>
      <c r="PNL83" s="76"/>
      <c r="PNM83" s="73"/>
      <c r="PNN83" s="73"/>
      <c r="PNO83" s="74"/>
      <c r="PNP83" s="76"/>
      <c r="PNQ83" s="76"/>
      <c r="PNR83" s="76"/>
      <c r="PNS83" s="73"/>
      <c r="PNT83" s="76"/>
      <c r="PNU83" s="76"/>
      <c r="PNV83" s="76"/>
      <c r="PNW83" s="73"/>
      <c r="PNX83" s="76"/>
      <c r="PNY83" s="76"/>
      <c r="PNZ83" s="76"/>
      <c r="POA83" s="73"/>
      <c r="POB83" s="76"/>
      <c r="POC83" s="76"/>
      <c r="POD83" s="76"/>
      <c r="POE83" s="73"/>
      <c r="POF83" s="76"/>
      <c r="POG83" s="76"/>
      <c r="POH83" s="76"/>
      <c r="POI83" s="73"/>
      <c r="POJ83" s="73"/>
      <c r="POK83" s="74"/>
      <c r="POL83" s="76"/>
      <c r="POM83" s="76"/>
      <c r="PON83" s="76"/>
      <c r="POO83" s="73"/>
      <c r="POP83" s="76"/>
      <c r="POQ83" s="76"/>
      <c r="POR83" s="76"/>
      <c r="POS83" s="73"/>
      <c r="POT83" s="76"/>
      <c r="POU83" s="76"/>
      <c r="POV83" s="76"/>
      <c r="POW83" s="73"/>
      <c r="POX83" s="76"/>
      <c r="POY83" s="76"/>
      <c r="POZ83" s="76"/>
      <c r="PPA83" s="73"/>
      <c r="PPB83" s="76"/>
      <c r="PPC83" s="76"/>
      <c r="PPD83" s="76"/>
      <c r="PPE83" s="73"/>
      <c r="PPF83" s="73"/>
      <c r="PPG83" s="74"/>
      <c r="PPH83" s="76"/>
      <c r="PPI83" s="76"/>
      <c r="PPJ83" s="76"/>
      <c r="PPK83" s="73"/>
      <c r="PPL83" s="76"/>
      <c r="PPM83" s="76"/>
      <c r="PPN83" s="76"/>
      <c r="PPO83" s="73"/>
      <c r="PPP83" s="76"/>
      <c r="PPQ83" s="76"/>
      <c r="PPR83" s="76"/>
      <c r="PPS83" s="73"/>
      <c r="PPT83" s="76"/>
      <c r="PPU83" s="76"/>
      <c r="PPV83" s="76"/>
      <c r="PPW83" s="73"/>
      <c r="PPX83" s="76"/>
      <c r="PPY83" s="76"/>
      <c r="PPZ83" s="76"/>
      <c r="PQA83" s="73"/>
      <c r="PQB83" s="73"/>
      <c r="PQC83" s="74"/>
      <c r="PQD83" s="76"/>
      <c r="PQE83" s="76"/>
      <c r="PQF83" s="76"/>
      <c r="PQG83" s="73"/>
      <c r="PQH83" s="76"/>
      <c r="PQI83" s="76"/>
      <c r="PQJ83" s="76"/>
      <c r="PQK83" s="73"/>
      <c r="PQL83" s="76"/>
      <c r="PQM83" s="76"/>
      <c r="PQN83" s="76"/>
      <c r="PQO83" s="73"/>
      <c r="PQP83" s="76"/>
      <c r="PQQ83" s="76"/>
      <c r="PQR83" s="76"/>
      <c r="PQS83" s="73"/>
      <c r="PQT83" s="76"/>
      <c r="PQU83" s="76"/>
      <c r="PQV83" s="76"/>
      <c r="PQW83" s="73"/>
      <c r="PQX83" s="73"/>
      <c r="PQY83" s="74"/>
      <c r="PQZ83" s="76"/>
      <c r="PRA83" s="76"/>
      <c r="PRB83" s="76"/>
      <c r="PRC83" s="73"/>
      <c r="PRD83" s="76"/>
      <c r="PRE83" s="76"/>
      <c r="PRF83" s="76"/>
      <c r="PRG83" s="73"/>
      <c r="PRH83" s="76"/>
      <c r="PRI83" s="76"/>
      <c r="PRJ83" s="76"/>
      <c r="PRK83" s="73"/>
      <c r="PRL83" s="76"/>
      <c r="PRM83" s="76"/>
      <c r="PRN83" s="76"/>
      <c r="PRO83" s="73"/>
      <c r="PRP83" s="76"/>
      <c r="PRQ83" s="76"/>
      <c r="PRR83" s="76"/>
      <c r="PRS83" s="73"/>
      <c r="PRT83" s="73"/>
      <c r="PRU83" s="74"/>
      <c r="PRV83" s="76"/>
      <c r="PRW83" s="76"/>
      <c r="PRX83" s="76"/>
      <c r="PRY83" s="73"/>
      <c r="PRZ83" s="76"/>
      <c r="PSA83" s="76"/>
      <c r="PSB83" s="76"/>
      <c r="PSC83" s="73"/>
      <c r="PSD83" s="76"/>
      <c r="PSE83" s="76"/>
      <c r="PSF83" s="76"/>
      <c r="PSG83" s="73"/>
      <c r="PSH83" s="76"/>
      <c r="PSI83" s="76"/>
      <c r="PSJ83" s="76"/>
      <c r="PSK83" s="73"/>
      <c r="PSL83" s="76"/>
      <c r="PSM83" s="76"/>
      <c r="PSN83" s="76"/>
      <c r="PSO83" s="73"/>
      <c r="PSP83" s="73"/>
      <c r="PSQ83" s="74"/>
      <c r="PSR83" s="76"/>
      <c r="PSS83" s="76"/>
      <c r="PST83" s="76"/>
      <c r="PSU83" s="73"/>
      <c r="PSV83" s="76"/>
      <c r="PSW83" s="76"/>
      <c r="PSX83" s="76"/>
      <c r="PSY83" s="73"/>
      <c r="PSZ83" s="76"/>
      <c r="PTA83" s="76"/>
      <c r="PTB83" s="76"/>
      <c r="PTC83" s="73"/>
      <c r="PTD83" s="76"/>
      <c r="PTE83" s="76"/>
      <c r="PTF83" s="76"/>
      <c r="PTG83" s="73"/>
      <c r="PTH83" s="76"/>
      <c r="PTI83" s="76"/>
      <c r="PTJ83" s="76"/>
      <c r="PTK83" s="73"/>
      <c r="PTL83" s="73"/>
      <c r="PTM83" s="74"/>
      <c r="PTN83" s="76"/>
      <c r="PTO83" s="76"/>
      <c r="PTP83" s="76"/>
      <c r="PTQ83" s="73"/>
      <c r="PTR83" s="76"/>
      <c r="PTS83" s="76"/>
      <c r="PTT83" s="76"/>
      <c r="PTU83" s="73"/>
      <c r="PTV83" s="76"/>
      <c r="PTW83" s="76"/>
      <c r="PTX83" s="76"/>
      <c r="PTY83" s="73"/>
      <c r="PTZ83" s="76"/>
      <c r="PUA83" s="76"/>
      <c r="PUB83" s="76"/>
      <c r="PUC83" s="73"/>
      <c r="PUD83" s="76"/>
      <c r="PUE83" s="76"/>
      <c r="PUF83" s="76"/>
      <c r="PUG83" s="73"/>
      <c r="PUH83" s="73"/>
      <c r="PUI83" s="74"/>
      <c r="PUJ83" s="76"/>
      <c r="PUK83" s="76"/>
      <c r="PUL83" s="76"/>
      <c r="PUM83" s="73"/>
      <c r="PUN83" s="76"/>
      <c r="PUO83" s="76"/>
      <c r="PUP83" s="76"/>
      <c r="PUQ83" s="73"/>
      <c r="PUR83" s="76"/>
      <c r="PUS83" s="76"/>
      <c r="PUT83" s="76"/>
      <c r="PUU83" s="73"/>
      <c r="PUV83" s="76"/>
      <c r="PUW83" s="76"/>
      <c r="PUX83" s="76"/>
      <c r="PUY83" s="73"/>
      <c r="PUZ83" s="76"/>
      <c r="PVA83" s="76"/>
      <c r="PVB83" s="76"/>
      <c r="PVC83" s="73"/>
      <c r="PVD83" s="73"/>
      <c r="PVE83" s="74"/>
      <c r="PVF83" s="76"/>
      <c r="PVG83" s="76"/>
      <c r="PVH83" s="76"/>
      <c r="PVI83" s="73"/>
      <c r="PVJ83" s="76"/>
      <c r="PVK83" s="76"/>
      <c r="PVL83" s="76"/>
      <c r="PVM83" s="73"/>
      <c r="PVN83" s="76"/>
      <c r="PVO83" s="76"/>
      <c r="PVP83" s="76"/>
      <c r="PVQ83" s="73"/>
      <c r="PVR83" s="76"/>
      <c r="PVS83" s="76"/>
      <c r="PVT83" s="76"/>
      <c r="PVU83" s="73"/>
      <c r="PVV83" s="76"/>
      <c r="PVW83" s="76"/>
      <c r="PVX83" s="76"/>
      <c r="PVY83" s="73"/>
      <c r="PVZ83" s="73"/>
      <c r="PWA83" s="74"/>
      <c r="PWB83" s="76"/>
      <c r="PWC83" s="76"/>
      <c r="PWD83" s="76"/>
      <c r="PWE83" s="73"/>
      <c r="PWF83" s="76"/>
      <c r="PWG83" s="76"/>
      <c r="PWH83" s="76"/>
      <c r="PWI83" s="73"/>
      <c r="PWJ83" s="76"/>
      <c r="PWK83" s="76"/>
      <c r="PWL83" s="76"/>
      <c r="PWM83" s="73"/>
      <c r="PWN83" s="76"/>
      <c r="PWO83" s="76"/>
      <c r="PWP83" s="76"/>
      <c r="PWQ83" s="73"/>
      <c r="PWR83" s="76"/>
      <c r="PWS83" s="76"/>
      <c r="PWT83" s="76"/>
      <c r="PWU83" s="73"/>
      <c r="PWV83" s="73"/>
      <c r="PWW83" s="74"/>
      <c r="PWX83" s="76"/>
      <c r="PWY83" s="76"/>
      <c r="PWZ83" s="76"/>
      <c r="PXA83" s="73"/>
      <c r="PXB83" s="76"/>
      <c r="PXC83" s="76"/>
      <c r="PXD83" s="76"/>
      <c r="PXE83" s="73"/>
      <c r="PXF83" s="76"/>
      <c r="PXG83" s="76"/>
      <c r="PXH83" s="76"/>
      <c r="PXI83" s="73"/>
      <c r="PXJ83" s="76"/>
      <c r="PXK83" s="76"/>
      <c r="PXL83" s="76"/>
      <c r="PXM83" s="73"/>
      <c r="PXN83" s="76"/>
      <c r="PXO83" s="76"/>
      <c r="PXP83" s="76"/>
      <c r="PXQ83" s="73"/>
      <c r="PXR83" s="73"/>
      <c r="PXS83" s="74"/>
      <c r="PXT83" s="76"/>
      <c r="PXU83" s="76"/>
      <c r="PXV83" s="76"/>
      <c r="PXW83" s="73"/>
      <c r="PXX83" s="76"/>
      <c r="PXY83" s="76"/>
      <c r="PXZ83" s="76"/>
      <c r="PYA83" s="73"/>
      <c r="PYB83" s="76"/>
      <c r="PYC83" s="76"/>
      <c r="PYD83" s="76"/>
      <c r="PYE83" s="73"/>
      <c r="PYF83" s="76"/>
      <c r="PYG83" s="76"/>
      <c r="PYH83" s="76"/>
      <c r="PYI83" s="73"/>
      <c r="PYJ83" s="76"/>
      <c r="PYK83" s="76"/>
      <c r="PYL83" s="76"/>
      <c r="PYM83" s="73"/>
      <c r="PYN83" s="73"/>
      <c r="PYO83" s="74"/>
      <c r="PYP83" s="76"/>
      <c r="PYQ83" s="76"/>
      <c r="PYR83" s="76"/>
      <c r="PYS83" s="73"/>
      <c r="PYT83" s="76"/>
      <c r="PYU83" s="76"/>
      <c r="PYV83" s="76"/>
      <c r="PYW83" s="73"/>
      <c r="PYX83" s="76"/>
      <c r="PYY83" s="76"/>
      <c r="PYZ83" s="76"/>
      <c r="PZA83" s="73"/>
      <c r="PZB83" s="76"/>
      <c r="PZC83" s="76"/>
      <c r="PZD83" s="76"/>
      <c r="PZE83" s="73"/>
      <c r="PZF83" s="76"/>
      <c r="PZG83" s="76"/>
      <c r="PZH83" s="76"/>
      <c r="PZI83" s="73"/>
      <c r="PZJ83" s="73"/>
      <c r="PZK83" s="74"/>
      <c r="PZL83" s="76"/>
      <c r="PZM83" s="76"/>
      <c r="PZN83" s="76"/>
      <c r="PZO83" s="73"/>
      <c r="PZP83" s="76"/>
      <c r="PZQ83" s="76"/>
      <c r="PZR83" s="76"/>
      <c r="PZS83" s="73"/>
      <c r="PZT83" s="76"/>
      <c r="PZU83" s="76"/>
      <c r="PZV83" s="76"/>
      <c r="PZW83" s="73"/>
      <c r="PZX83" s="76"/>
      <c r="PZY83" s="76"/>
      <c r="PZZ83" s="76"/>
      <c r="QAA83" s="73"/>
      <c r="QAB83" s="76"/>
      <c r="QAC83" s="76"/>
      <c r="QAD83" s="76"/>
      <c r="QAE83" s="73"/>
      <c r="QAF83" s="73"/>
      <c r="QAG83" s="74"/>
      <c r="QAH83" s="76"/>
      <c r="QAI83" s="76"/>
      <c r="QAJ83" s="76"/>
      <c r="QAK83" s="73"/>
      <c r="QAL83" s="76"/>
      <c r="QAM83" s="76"/>
      <c r="QAN83" s="76"/>
      <c r="QAO83" s="73"/>
      <c r="QAP83" s="76"/>
      <c r="QAQ83" s="76"/>
      <c r="QAR83" s="76"/>
      <c r="QAS83" s="73"/>
      <c r="QAT83" s="76"/>
      <c r="QAU83" s="76"/>
      <c r="QAV83" s="76"/>
      <c r="QAW83" s="73"/>
      <c r="QAX83" s="76"/>
      <c r="QAY83" s="76"/>
      <c r="QAZ83" s="76"/>
      <c r="QBA83" s="73"/>
      <c r="QBB83" s="73"/>
      <c r="QBC83" s="74"/>
      <c r="QBD83" s="76"/>
      <c r="QBE83" s="76"/>
      <c r="QBF83" s="76"/>
      <c r="QBG83" s="73"/>
      <c r="QBH83" s="76"/>
      <c r="QBI83" s="76"/>
      <c r="QBJ83" s="76"/>
      <c r="QBK83" s="73"/>
      <c r="QBL83" s="76"/>
      <c r="QBM83" s="76"/>
      <c r="QBN83" s="76"/>
      <c r="QBO83" s="73"/>
      <c r="QBP83" s="76"/>
      <c r="QBQ83" s="76"/>
      <c r="QBR83" s="76"/>
      <c r="QBS83" s="73"/>
      <c r="QBT83" s="76"/>
      <c r="QBU83" s="76"/>
      <c r="QBV83" s="76"/>
      <c r="QBW83" s="73"/>
      <c r="QBX83" s="73"/>
      <c r="QBY83" s="74"/>
      <c r="QBZ83" s="76"/>
      <c r="QCA83" s="76"/>
      <c r="QCB83" s="76"/>
      <c r="QCC83" s="73"/>
      <c r="QCD83" s="76"/>
      <c r="QCE83" s="76"/>
      <c r="QCF83" s="76"/>
      <c r="QCG83" s="73"/>
      <c r="QCH83" s="76"/>
      <c r="QCI83" s="76"/>
      <c r="QCJ83" s="76"/>
      <c r="QCK83" s="73"/>
      <c r="QCL83" s="76"/>
      <c r="QCM83" s="76"/>
      <c r="QCN83" s="76"/>
      <c r="QCO83" s="73"/>
      <c r="QCP83" s="76"/>
      <c r="QCQ83" s="76"/>
      <c r="QCR83" s="76"/>
      <c r="QCS83" s="73"/>
      <c r="QCT83" s="73"/>
      <c r="QCU83" s="74"/>
      <c r="QCV83" s="76"/>
      <c r="QCW83" s="76"/>
      <c r="QCX83" s="76"/>
      <c r="QCY83" s="73"/>
      <c r="QCZ83" s="76"/>
      <c r="QDA83" s="76"/>
      <c r="QDB83" s="76"/>
      <c r="QDC83" s="73"/>
      <c r="QDD83" s="76"/>
      <c r="QDE83" s="76"/>
      <c r="QDF83" s="76"/>
      <c r="QDG83" s="73"/>
      <c r="QDH83" s="76"/>
      <c r="QDI83" s="76"/>
      <c r="QDJ83" s="76"/>
      <c r="QDK83" s="73"/>
      <c r="QDL83" s="76"/>
      <c r="QDM83" s="76"/>
      <c r="QDN83" s="76"/>
      <c r="QDO83" s="73"/>
      <c r="QDP83" s="73"/>
      <c r="QDQ83" s="74"/>
      <c r="QDR83" s="76"/>
      <c r="QDS83" s="76"/>
      <c r="QDT83" s="76"/>
      <c r="QDU83" s="73"/>
      <c r="QDV83" s="76"/>
      <c r="QDW83" s="76"/>
      <c r="QDX83" s="76"/>
      <c r="QDY83" s="73"/>
      <c r="QDZ83" s="76"/>
      <c r="QEA83" s="76"/>
      <c r="QEB83" s="76"/>
      <c r="QEC83" s="73"/>
      <c r="QED83" s="76"/>
      <c r="QEE83" s="76"/>
      <c r="QEF83" s="76"/>
      <c r="QEG83" s="73"/>
      <c r="QEH83" s="76"/>
      <c r="QEI83" s="76"/>
      <c r="QEJ83" s="76"/>
      <c r="QEK83" s="73"/>
      <c r="QEL83" s="73"/>
      <c r="QEM83" s="74"/>
      <c r="QEN83" s="76"/>
      <c r="QEO83" s="76"/>
      <c r="QEP83" s="76"/>
      <c r="QEQ83" s="73"/>
      <c r="QER83" s="76"/>
      <c r="QES83" s="76"/>
      <c r="QET83" s="76"/>
      <c r="QEU83" s="73"/>
      <c r="QEV83" s="76"/>
      <c r="QEW83" s="76"/>
      <c r="QEX83" s="76"/>
      <c r="QEY83" s="73"/>
      <c r="QEZ83" s="76"/>
      <c r="QFA83" s="76"/>
      <c r="QFB83" s="76"/>
      <c r="QFC83" s="73"/>
      <c r="QFD83" s="76"/>
      <c r="QFE83" s="76"/>
      <c r="QFF83" s="76"/>
      <c r="QFG83" s="73"/>
      <c r="QFH83" s="73"/>
      <c r="QFI83" s="74"/>
      <c r="QFJ83" s="76"/>
      <c r="QFK83" s="76"/>
      <c r="QFL83" s="76"/>
      <c r="QFM83" s="73"/>
      <c r="QFN83" s="76"/>
      <c r="QFO83" s="76"/>
      <c r="QFP83" s="76"/>
      <c r="QFQ83" s="73"/>
      <c r="QFR83" s="76"/>
      <c r="QFS83" s="76"/>
      <c r="QFT83" s="76"/>
      <c r="QFU83" s="73"/>
      <c r="QFV83" s="76"/>
      <c r="QFW83" s="76"/>
      <c r="QFX83" s="76"/>
      <c r="QFY83" s="73"/>
      <c r="QFZ83" s="76"/>
      <c r="QGA83" s="76"/>
      <c r="QGB83" s="76"/>
      <c r="QGC83" s="73"/>
      <c r="QGD83" s="73"/>
      <c r="QGE83" s="74"/>
      <c r="QGF83" s="76"/>
      <c r="QGG83" s="76"/>
      <c r="QGH83" s="76"/>
      <c r="QGI83" s="73"/>
      <c r="QGJ83" s="76"/>
      <c r="QGK83" s="76"/>
      <c r="QGL83" s="76"/>
      <c r="QGM83" s="73"/>
      <c r="QGN83" s="76"/>
      <c r="QGO83" s="76"/>
      <c r="QGP83" s="76"/>
      <c r="QGQ83" s="73"/>
      <c r="QGR83" s="76"/>
      <c r="QGS83" s="76"/>
      <c r="QGT83" s="76"/>
      <c r="QGU83" s="73"/>
      <c r="QGV83" s="76"/>
      <c r="QGW83" s="76"/>
      <c r="QGX83" s="76"/>
      <c r="QGY83" s="73"/>
      <c r="QGZ83" s="73"/>
      <c r="QHA83" s="74"/>
      <c r="QHB83" s="76"/>
      <c r="QHC83" s="76"/>
      <c r="QHD83" s="76"/>
      <c r="QHE83" s="73"/>
      <c r="QHF83" s="76"/>
      <c r="QHG83" s="76"/>
      <c r="QHH83" s="76"/>
      <c r="QHI83" s="73"/>
      <c r="QHJ83" s="76"/>
      <c r="QHK83" s="76"/>
      <c r="QHL83" s="76"/>
      <c r="QHM83" s="73"/>
      <c r="QHN83" s="76"/>
      <c r="QHO83" s="76"/>
      <c r="QHP83" s="76"/>
      <c r="QHQ83" s="73"/>
      <c r="QHR83" s="76"/>
      <c r="QHS83" s="76"/>
      <c r="QHT83" s="76"/>
      <c r="QHU83" s="73"/>
      <c r="QHV83" s="73"/>
      <c r="QHW83" s="74"/>
      <c r="QHX83" s="76"/>
      <c r="QHY83" s="76"/>
      <c r="QHZ83" s="76"/>
      <c r="QIA83" s="73"/>
      <c r="QIB83" s="76"/>
      <c r="QIC83" s="76"/>
      <c r="QID83" s="76"/>
      <c r="QIE83" s="73"/>
      <c r="QIF83" s="76"/>
      <c r="QIG83" s="76"/>
      <c r="QIH83" s="76"/>
      <c r="QII83" s="73"/>
      <c r="QIJ83" s="76"/>
      <c r="QIK83" s="76"/>
      <c r="QIL83" s="76"/>
      <c r="QIM83" s="73"/>
      <c r="QIN83" s="76"/>
      <c r="QIO83" s="76"/>
      <c r="QIP83" s="76"/>
      <c r="QIQ83" s="73"/>
      <c r="QIR83" s="73"/>
      <c r="QIS83" s="74"/>
      <c r="QIT83" s="76"/>
      <c r="QIU83" s="76"/>
      <c r="QIV83" s="76"/>
      <c r="QIW83" s="73"/>
      <c r="QIX83" s="76"/>
      <c r="QIY83" s="76"/>
      <c r="QIZ83" s="76"/>
      <c r="QJA83" s="73"/>
      <c r="QJB83" s="76"/>
      <c r="QJC83" s="76"/>
      <c r="QJD83" s="76"/>
      <c r="QJE83" s="73"/>
      <c r="QJF83" s="76"/>
      <c r="QJG83" s="76"/>
      <c r="QJH83" s="76"/>
      <c r="QJI83" s="73"/>
      <c r="QJJ83" s="76"/>
      <c r="QJK83" s="76"/>
      <c r="QJL83" s="76"/>
      <c r="QJM83" s="73"/>
      <c r="QJN83" s="73"/>
      <c r="QJO83" s="74"/>
      <c r="QJP83" s="76"/>
      <c r="QJQ83" s="76"/>
      <c r="QJR83" s="76"/>
      <c r="QJS83" s="73"/>
      <c r="QJT83" s="76"/>
      <c r="QJU83" s="76"/>
      <c r="QJV83" s="76"/>
      <c r="QJW83" s="73"/>
      <c r="QJX83" s="76"/>
      <c r="QJY83" s="76"/>
      <c r="QJZ83" s="76"/>
      <c r="QKA83" s="73"/>
      <c r="QKB83" s="76"/>
      <c r="QKC83" s="76"/>
      <c r="QKD83" s="76"/>
      <c r="QKE83" s="73"/>
      <c r="QKF83" s="76"/>
      <c r="QKG83" s="76"/>
      <c r="QKH83" s="76"/>
      <c r="QKI83" s="73"/>
      <c r="QKJ83" s="73"/>
      <c r="QKK83" s="74"/>
      <c r="QKL83" s="76"/>
      <c r="QKM83" s="76"/>
      <c r="QKN83" s="76"/>
      <c r="QKO83" s="73"/>
      <c r="QKP83" s="76"/>
      <c r="QKQ83" s="76"/>
      <c r="QKR83" s="76"/>
      <c r="QKS83" s="73"/>
      <c r="QKT83" s="76"/>
      <c r="QKU83" s="76"/>
      <c r="QKV83" s="76"/>
      <c r="QKW83" s="73"/>
      <c r="QKX83" s="76"/>
      <c r="QKY83" s="76"/>
      <c r="QKZ83" s="76"/>
      <c r="QLA83" s="73"/>
      <c r="QLB83" s="76"/>
      <c r="QLC83" s="76"/>
      <c r="QLD83" s="76"/>
      <c r="QLE83" s="73"/>
      <c r="QLF83" s="73"/>
      <c r="QLG83" s="74"/>
      <c r="QLH83" s="76"/>
      <c r="QLI83" s="76"/>
      <c r="QLJ83" s="76"/>
      <c r="QLK83" s="73"/>
      <c r="QLL83" s="76"/>
      <c r="QLM83" s="76"/>
      <c r="QLN83" s="76"/>
      <c r="QLO83" s="73"/>
      <c r="QLP83" s="76"/>
      <c r="QLQ83" s="76"/>
      <c r="QLR83" s="76"/>
      <c r="QLS83" s="73"/>
      <c r="QLT83" s="76"/>
      <c r="QLU83" s="76"/>
      <c r="QLV83" s="76"/>
      <c r="QLW83" s="73"/>
      <c r="QLX83" s="76"/>
      <c r="QLY83" s="76"/>
      <c r="QLZ83" s="76"/>
      <c r="QMA83" s="73"/>
      <c r="QMB83" s="73"/>
      <c r="QMC83" s="74"/>
      <c r="QMD83" s="76"/>
      <c r="QME83" s="76"/>
      <c r="QMF83" s="76"/>
      <c r="QMG83" s="73"/>
      <c r="QMH83" s="76"/>
      <c r="QMI83" s="76"/>
      <c r="QMJ83" s="76"/>
      <c r="QMK83" s="73"/>
      <c r="QML83" s="76"/>
      <c r="QMM83" s="76"/>
      <c r="QMN83" s="76"/>
      <c r="QMO83" s="73"/>
      <c r="QMP83" s="76"/>
      <c r="QMQ83" s="76"/>
      <c r="QMR83" s="76"/>
      <c r="QMS83" s="73"/>
      <c r="QMT83" s="76"/>
      <c r="QMU83" s="76"/>
      <c r="QMV83" s="76"/>
      <c r="QMW83" s="73"/>
      <c r="QMX83" s="73"/>
      <c r="QMY83" s="74"/>
      <c r="QMZ83" s="76"/>
      <c r="QNA83" s="76"/>
      <c r="QNB83" s="76"/>
      <c r="QNC83" s="73"/>
      <c r="QND83" s="76"/>
      <c r="QNE83" s="76"/>
      <c r="QNF83" s="76"/>
      <c r="QNG83" s="73"/>
      <c r="QNH83" s="76"/>
      <c r="QNI83" s="76"/>
      <c r="QNJ83" s="76"/>
      <c r="QNK83" s="73"/>
      <c r="QNL83" s="76"/>
      <c r="QNM83" s="76"/>
      <c r="QNN83" s="76"/>
      <c r="QNO83" s="73"/>
      <c r="QNP83" s="76"/>
      <c r="QNQ83" s="76"/>
      <c r="QNR83" s="76"/>
      <c r="QNS83" s="73"/>
      <c r="QNT83" s="73"/>
      <c r="QNU83" s="74"/>
      <c r="QNV83" s="76"/>
      <c r="QNW83" s="76"/>
      <c r="QNX83" s="76"/>
      <c r="QNY83" s="73"/>
      <c r="QNZ83" s="76"/>
      <c r="QOA83" s="76"/>
      <c r="QOB83" s="76"/>
      <c r="QOC83" s="73"/>
      <c r="QOD83" s="76"/>
      <c r="QOE83" s="76"/>
      <c r="QOF83" s="76"/>
      <c r="QOG83" s="73"/>
      <c r="QOH83" s="76"/>
      <c r="QOI83" s="76"/>
      <c r="QOJ83" s="76"/>
      <c r="QOK83" s="73"/>
      <c r="QOL83" s="76"/>
      <c r="QOM83" s="76"/>
      <c r="QON83" s="76"/>
      <c r="QOO83" s="73"/>
      <c r="QOP83" s="73"/>
      <c r="QOQ83" s="74"/>
      <c r="QOR83" s="76"/>
      <c r="QOS83" s="76"/>
      <c r="QOT83" s="76"/>
      <c r="QOU83" s="73"/>
      <c r="QOV83" s="76"/>
      <c r="QOW83" s="76"/>
      <c r="QOX83" s="76"/>
      <c r="QOY83" s="73"/>
      <c r="QOZ83" s="76"/>
      <c r="QPA83" s="76"/>
      <c r="QPB83" s="76"/>
      <c r="QPC83" s="73"/>
      <c r="QPD83" s="76"/>
      <c r="QPE83" s="76"/>
      <c r="QPF83" s="76"/>
      <c r="QPG83" s="73"/>
      <c r="QPH83" s="76"/>
      <c r="QPI83" s="76"/>
      <c r="QPJ83" s="76"/>
      <c r="QPK83" s="73"/>
      <c r="QPL83" s="73"/>
      <c r="QPM83" s="74"/>
      <c r="QPN83" s="76"/>
      <c r="QPO83" s="76"/>
      <c r="QPP83" s="76"/>
      <c r="QPQ83" s="73"/>
      <c r="QPR83" s="76"/>
      <c r="QPS83" s="76"/>
      <c r="QPT83" s="76"/>
      <c r="QPU83" s="73"/>
      <c r="QPV83" s="76"/>
      <c r="QPW83" s="76"/>
      <c r="QPX83" s="76"/>
      <c r="QPY83" s="73"/>
      <c r="QPZ83" s="76"/>
      <c r="QQA83" s="76"/>
      <c r="QQB83" s="76"/>
      <c r="QQC83" s="73"/>
      <c r="QQD83" s="76"/>
      <c r="QQE83" s="76"/>
      <c r="QQF83" s="76"/>
      <c r="QQG83" s="73"/>
      <c r="QQH83" s="73"/>
      <c r="QQI83" s="74"/>
      <c r="QQJ83" s="76"/>
      <c r="QQK83" s="76"/>
      <c r="QQL83" s="76"/>
      <c r="QQM83" s="73"/>
      <c r="QQN83" s="76"/>
      <c r="QQO83" s="76"/>
      <c r="QQP83" s="76"/>
      <c r="QQQ83" s="73"/>
      <c r="QQR83" s="76"/>
      <c r="QQS83" s="76"/>
      <c r="QQT83" s="76"/>
      <c r="QQU83" s="73"/>
      <c r="QQV83" s="76"/>
      <c r="QQW83" s="76"/>
      <c r="QQX83" s="76"/>
      <c r="QQY83" s="73"/>
      <c r="QQZ83" s="76"/>
      <c r="QRA83" s="76"/>
      <c r="QRB83" s="76"/>
      <c r="QRC83" s="73"/>
      <c r="QRD83" s="73"/>
      <c r="QRE83" s="74"/>
      <c r="QRF83" s="76"/>
      <c r="QRG83" s="76"/>
      <c r="QRH83" s="76"/>
      <c r="QRI83" s="73"/>
      <c r="QRJ83" s="76"/>
      <c r="QRK83" s="76"/>
      <c r="QRL83" s="76"/>
      <c r="QRM83" s="73"/>
      <c r="QRN83" s="76"/>
      <c r="QRO83" s="76"/>
      <c r="QRP83" s="76"/>
      <c r="QRQ83" s="73"/>
      <c r="QRR83" s="76"/>
      <c r="QRS83" s="76"/>
      <c r="QRT83" s="76"/>
      <c r="QRU83" s="73"/>
      <c r="QRV83" s="76"/>
      <c r="QRW83" s="76"/>
      <c r="QRX83" s="76"/>
      <c r="QRY83" s="73"/>
      <c r="QRZ83" s="73"/>
      <c r="QSA83" s="74"/>
      <c r="QSB83" s="76"/>
      <c r="QSC83" s="76"/>
      <c r="QSD83" s="76"/>
      <c r="QSE83" s="73"/>
      <c r="QSF83" s="76"/>
      <c r="QSG83" s="76"/>
      <c r="QSH83" s="76"/>
      <c r="QSI83" s="73"/>
      <c r="QSJ83" s="76"/>
      <c r="QSK83" s="76"/>
      <c r="QSL83" s="76"/>
      <c r="QSM83" s="73"/>
      <c r="QSN83" s="76"/>
      <c r="QSO83" s="76"/>
      <c r="QSP83" s="76"/>
      <c r="QSQ83" s="73"/>
      <c r="QSR83" s="76"/>
      <c r="QSS83" s="76"/>
      <c r="QST83" s="76"/>
      <c r="QSU83" s="73"/>
      <c r="QSV83" s="73"/>
      <c r="QSW83" s="74"/>
      <c r="QSX83" s="76"/>
      <c r="QSY83" s="76"/>
      <c r="QSZ83" s="76"/>
      <c r="QTA83" s="73"/>
      <c r="QTB83" s="76"/>
      <c r="QTC83" s="76"/>
      <c r="QTD83" s="76"/>
      <c r="QTE83" s="73"/>
      <c r="QTF83" s="76"/>
      <c r="QTG83" s="76"/>
      <c r="QTH83" s="76"/>
      <c r="QTI83" s="73"/>
      <c r="QTJ83" s="76"/>
      <c r="QTK83" s="76"/>
      <c r="QTL83" s="76"/>
      <c r="QTM83" s="73"/>
      <c r="QTN83" s="76"/>
      <c r="QTO83" s="76"/>
      <c r="QTP83" s="76"/>
      <c r="QTQ83" s="73"/>
      <c r="QTR83" s="73"/>
      <c r="QTS83" s="74"/>
      <c r="QTT83" s="76"/>
      <c r="QTU83" s="76"/>
      <c r="QTV83" s="76"/>
      <c r="QTW83" s="73"/>
      <c r="QTX83" s="76"/>
      <c r="QTY83" s="76"/>
      <c r="QTZ83" s="76"/>
      <c r="QUA83" s="73"/>
      <c r="QUB83" s="76"/>
      <c r="QUC83" s="76"/>
      <c r="QUD83" s="76"/>
      <c r="QUE83" s="73"/>
      <c r="QUF83" s="76"/>
      <c r="QUG83" s="76"/>
      <c r="QUH83" s="76"/>
      <c r="QUI83" s="73"/>
      <c r="QUJ83" s="76"/>
      <c r="QUK83" s="76"/>
      <c r="QUL83" s="76"/>
      <c r="QUM83" s="73"/>
      <c r="QUN83" s="73"/>
      <c r="QUO83" s="74"/>
      <c r="QUP83" s="76"/>
      <c r="QUQ83" s="76"/>
      <c r="QUR83" s="76"/>
      <c r="QUS83" s="73"/>
      <c r="QUT83" s="76"/>
      <c r="QUU83" s="76"/>
      <c r="QUV83" s="76"/>
      <c r="QUW83" s="73"/>
      <c r="QUX83" s="76"/>
      <c r="QUY83" s="76"/>
      <c r="QUZ83" s="76"/>
      <c r="QVA83" s="73"/>
      <c r="QVB83" s="76"/>
      <c r="QVC83" s="76"/>
      <c r="QVD83" s="76"/>
      <c r="QVE83" s="73"/>
      <c r="QVF83" s="76"/>
      <c r="QVG83" s="76"/>
      <c r="QVH83" s="76"/>
      <c r="QVI83" s="73"/>
      <c r="QVJ83" s="73"/>
      <c r="QVK83" s="74"/>
      <c r="QVL83" s="76"/>
      <c r="QVM83" s="76"/>
      <c r="QVN83" s="76"/>
      <c r="QVO83" s="73"/>
      <c r="QVP83" s="76"/>
      <c r="QVQ83" s="76"/>
      <c r="QVR83" s="76"/>
      <c r="QVS83" s="73"/>
      <c r="QVT83" s="76"/>
      <c r="QVU83" s="76"/>
      <c r="QVV83" s="76"/>
      <c r="QVW83" s="73"/>
      <c r="QVX83" s="76"/>
      <c r="QVY83" s="76"/>
      <c r="QVZ83" s="76"/>
      <c r="QWA83" s="73"/>
      <c r="QWB83" s="76"/>
      <c r="QWC83" s="76"/>
      <c r="QWD83" s="76"/>
      <c r="QWE83" s="73"/>
      <c r="QWF83" s="73"/>
      <c r="QWG83" s="74"/>
      <c r="QWH83" s="76"/>
      <c r="QWI83" s="76"/>
      <c r="QWJ83" s="76"/>
      <c r="QWK83" s="73"/>
      <c r="QWL83" s="76"/>
      <c r="QWM83" s="76"/>
      <c r="QWN83" s="76"/>
      <c r="QWO83" s="73"/>
      <c r="QWP83" s="76"/>
      <c r="QWQ83" s="76"/>
      <c r="QWR83" s="76"/>
      <c r="QWS83" s="73"/>
      <c r="QWT83" s="76"/>
      <c r="QWU83" s="76"/>
      <c r="QWV83" s="76"/>
      <c r="QWW83" s="73"/>
      <c r="QWX83" s="76"/>
      <c r="QWY83" s="76"/>
      <c r="QWZ83" s="76"/>
      <c r="QXA83" s="73"/>
      <c r="QXB83" s="73"/>
      <c r="QXC83" s="74"/>
      <c r="QXD83" s="76"/>
      <c r="QXE83" s="76"/>
      <c r="QXF83" s="76"/>
      <c r="QXG83" s="73"/>
      <c r="QXH83" s="76"/>
      <c r="QXI83" s="76"/>
      <c r="QXJ83" s="76"/>
      <c r="QXK83" s="73"/>
      <c r="QXL83" s="76"/>
      <c r="QXM83" s="76"/>
      <c r="QXN83" s="76"/>
      <c r="QXO83" s="73"/>
      <c r="QXP83" s="76"/>
      <c r="QXQ83" s="76"/>
      <c r="QXR83" s="76"/>
      <c r="QXS83" s="73"/>
      <c r="QXT83" s="76"/>
      <c r="QXU83" s="76"/>
      <c r="QXV83" s="76"/>
      <c r="QXW83" s="73"/>
      <c r="QXX83" s="73"/>
      <c r="QXY83" s="74"/>
      <c r="QXZ83" s="76"/>
      <c r="QYA83" s="76"/>
      <c r="QYB83" s="76"/>
      <c r="QYC83" s="73"/>
      <c r="QYD83" s="76"/>
      <c r="QYE83" s="76"/>
      <c r="QYF83" s="76"/>
      <c r="QYG83" s="73"/>
      <c r="QYH83" s="76"/>
      <c r="QYI83" s="76"/>
      <c r="QYJ83" s="76"/>
      <c r="QYK83" s="73"/>
      <c r="QYL83" s="76"/>
      <c r="QYM83" s="76"/>
      <c r="QYN83" s="76"/>
      <c r="QYO83" s="73"/>
      <c r="QYP83" s="76"/>
      <c r="QYQ83" s="76"/>
      <c r="QYR83" s="76"/>
      <c r="QYS83" s="73"/>
      <c r="QYT83" s="73"/>
      <c r="QYU83" s="74"/>
      <c r="QYV83" s="76"/>
      <c r="QYW83" s="76"/>
      <c r="QYX83" s="76"/>
      <c r="QYY83" s="73"/>
      <c r="QYZ83" s="76"/>
      <c r="QZA83" s="76"/>
      <c r="QZB83" s="76"/>
      <c r="QZC83" s="73"/>
      <c r="QZD83" s="76"/>
      <c r="QZE83" s="76"/>
      <c r="QZF83" s="76"/>
      <c r="QZG83" s="73"/>
      <c r="QZH83" s="76"/>
      <c r="QZI83" s="76"/>
      <c r="QZJ83" s="76"/>
      <c r="QZK83" s="73"/>
      <c r="QZL83" s="76"/>
      <c r="QZM83" s="76"/>
      <c r="QZN83" s="76"/>
      <c r="QZO83" s="73"/>
      <c r="QZP83" s="73"/>
      <c r="QZQ83" s="74"/>
      <c r="QZR83" s="76"/>
      <c r="QZS83" s="76"/>
      <c r="QZT83" s="76"/>
      <c r="QZU83" s="73"/>
      <c r="QZV83" s="76"/>
      <c r="QZW83" s="76"/>
      <c r="QZX83" s="76"/>
      <c r="QZY83" s="73"/>
      <c r="QZZ83" s="76"/>
      <c r="RAA83" s="76"/>
      <c r="RAB83" s="76"/>
      <c r="RAC83" s="73"/>
      <c r="RAD83" s="76"/>
      <c r="RAE83" s="76"/>
      <c r="RAF83" s="76"/>
      <c r="RAG83" s="73"/>
      <c r="RAH83" s="76"/>
      <c r="RAI83" s="76"/>
      <c r="RAJ83" s="76"/>
      <c r="RAK83" s="73"/>
      <c r="RAL83" s="73"/>
      <c r="RAM83" s="74"/>
      <c r="RAN83" s="76"/>
      <c r="RAO83" s="76"/>
      <c r="RAP83" s="76"/>
      <c r="RAQ83" s="73"/>
      <c r="RAR83" s="76"/>
      <c r="RAS83" s="76"/>
      <c r="RAT83" s="76"/>
      <c r="RAU83" s="73"/>
      <c r="RAV83" s="76"/>
      <c r="RAW83" s="76"/>
      <c r="RAX83" s="76"/>
      <c r="RAY83" s="73"/>
      <c r="RAZ83" s="76"/>
      <c r="RBA83" s="76"/>
      <c r="RBB83" s="76"/>
      <c r="RBC83" s="73"/>
      <c r="RBD83" s="76"/>
      <c r="RBE83" s="76"/>
      <c r="RBF83" s="76"/>
      <c r="RBG83" s="73"/>
      <c r="RBH83" s="73"/>
      <c r="RBI83" s="74"/>
      <c r="RBJ83" s="76"/>
      <c r="RBK83" s="76"/>
      <c r="RBL83" s="76"/>
      <c r="RBM83" s="73"/>
      <c r="RBN83" s="76"/>
      <c r="RBO83" s="76"/>
      <c r="RBP83" s="76"/>
      <c r="RBQ83" s="73"/>
      <c r="RBR83" s="76"/>
      <c r="RBS83" s="76"/>
      <c r="RBT83" s="76"/>
      <c r="RBU83" s="73"/>
      <c r="RBV83" s="76"/>
      <c r="RBW83" s="76"/>
      <c r="RBX83" s="76"/>
      <c r="RBY83" s="73"/>
      <c r="RBZ83" s="76"/>
      <c r="RCA83" s="76"/>
      <c r="RCB83" s="76"/>
      <c r="RCC83" s="73"/>
      <c r="RCD83" s="73"/>
      <c r="RCE83" s="74"/>
      <c r="RCF83" s="76"/>
      <c r="RCG83" s="76"/>
      <c r="RCH83" s="76"/>
      <c r="RCI83" s="73"/>
      <c r="RCJ83" s="76"/>
      <c r="RCK83" s="76"/>
      <c r="RCL83" s="76"/>
      <c r="RCM83" s="73"/>
      <c r="RCN83" s="76"/>
      <c r="RCO83" s="76"/>
      <c r="RCP83" s="76"/>
      <c r="RCQ83" s="73"/>
      <c r="RCR83" s="76"/>
      <c r="RCS83" s="76"/>
      <c r="RCT83" s="76"/>
      <c r="RCU83" s="73"/>
      <c r="RCV83" s="76"/>
      <c r="RCW83" s="76"/>
      <c r="RCX83" s="76"/>
      <c r="RCY83" s="73"/>
      <c r="RCZ83" s="73"/>
      <c r="RDA83" s="74"/>
      <c r="RDB83" s="76"/>
      <c r="RDC83" s="76"/>
      <c r="RDD83" s="76"/>
      <c r="RDE83" s="73"/>
      <c r="RDF83" s="76"/>
      <c r="RDG83" s="76"/>
      <c r="RDH83" s="76"/>
      <c r="RDI83" s="73"/>
      <c r="RDJ83" s="76"/>
      <c r="RDK83" s="76"/>
      <c r="RDL83" s="76"/>
      <c r="RDM83" s="73"/>
      <c r="RDN83" s="76"/>
      <c r="RDO83" s="76"/>
      <c r="RDP83" s="76"/>
      <c r="RDQ83" s="73"/>
      <c r="RDR83" s="76"/>
      <c r="RDS83" s="76"/>
      <c r="RDT83" s="76"/>
      <c r="RDU83" s="73"/>
      <c r="RDV83" s="73"/>
      <c r="RDW83" s="74"/>
      <c r="RDX83" s="76"/>
      <c r="RDY83" s="76"/>
      <c r="RDZ83" s="76"/>
      <c r="REA83" s="73"/>
      <c r="REB83" s="76"/>
      <c r="REC83" s="76"/>
      <c r="RED83" s="76"/>
      <c r="REE83" s="73"/>
      <c r="REF83" s="76"/>
      <c r="REG83" s="76"/>
      <c r="REH83" s="76"/>
      <c r="REI83" s="73"/>
      <c r="REJ83" s="76"/>
      <c r="REK83" s="76"/>
      <c r="REL83" s="76"/>
      <c r="REM83" s="73"/>
      <c r="REN83" s="76"/>
      <c r="REO83" s="76"/>
      <c r="REP83" s="76"/>
      <c r="REQ83" s="73"/>
      <c r="RER83" s="73"/>
      <c r="RES83" s="74"/>
      <c r="RET83" s="76"/>
      <c r="REU83" s="76"/>
      <c r="REV83" s="76"/>
      <c r="REW83" s="73"/>
      <c r="REX83" s="76"/>
      <c r="REY83" s="76"/>
      <c r="REZ83" s="76"/>
      <c r="RFA83" s="73"/>
      <c r="RFB83" s="76"/>
      <c r="RFC83" s="76"/>
      <c r="RFD83" s="76"/>
      <c r="RFE83" s="73"/>
      <c r="RFF83" s="76"/>
      <c r="RFG83" s="76"/>
      <c r="RFH83" s="76"/>
      <c r="RFI83" s="73"/>
      <c r="RFJ83" s="76"/>
      <c r="RFK83" s="76"/>
      <c r="RFL83" s="76"/>
      <c r="RFM83" s="73"/>
      <c r="RFN83" s="73"/>
      <c r="RFO83" s="74"/>
      <c r="RFP83" s="76"/>
      <c r="RFQ83" s="76"/>
      <c r="RFR83" s="76"/>
      <c r="RFS83" s="73"/>
      <c r="RFT83" s="76"/>
      <c r="RFU83" s="76"/>
      <c r="RFV83" s="76"/>
      <c r="RFW83" s="73"/>
      <c r="RFX83" s="76"/>
      <c r="RFY83" s="76"/>
      <c r="RFZ83" s="76"/>
      <c r="RGA83" s="73"/>
      <c r="RGB83" s="76"/>
      <c r="RGC83" s="76"/>
      <c r="RGD83" s="76"/>
      <c r="RGE83" s="73"/>
      <c r="RGF83" s="76"/>
      <c r="RGG83" s="76"/>
      <c r="RGH83" s="76"/>
      <c r="RGI83" s="73"/>
      <c r="RGJ83" s="73"/>
      <c r="RGK83" s="74"/>
      <c r="RGL83" s="76"/>
      <c r="RGM83" s="76"/>
      <c r="RGN83" s="76"/>
      <c r="RGO83" s="73"/>
      <c r="RGP83" s="76"/>
      <c r="RGQ83" s="76"/>
      <c r="RGR83" s="76"/>
      <c r="RGS83" s="73"/>
      <c r="RGT83" s="76"/>
      <c r="RGU83" s="76"/>
      <c r="RGV83" s="76"/>
      <c r="RGW83" s="73"/>
      <c r="RGX83" s="76"/>
      <c r="RGY83" s="76"/>
      <c r="RGZ83" s="76"/>
      <c r="RHA83" s="73"/>
      <c r="RHB83" s="76"/>
      <c r="RHC83" s="76"/>
      <c r="RHD83" s="76"/>
      <c r="RHE83" s="73"/>
      <c r="RHF83" s="73"/>
      <c r="RHG83" s="74"/>
      <c r="RHH83" s="76"/>
      <c r="RHI83" s="76"/>
      <c r="RHJ83" s="76"/>
      <c r="RHK83" s="73"/>
      <c r="RHL83" s="76"/>
      <c r="RHM83" s="76"/>
      <c r="RHN83" s="76"/>
      <c r="RHO83" s="73"/>
      <c r="RHP83" s="76"/>
      <c r="RHQ83" s="76"/>
      <c r="RHR83" s="76"/>
      <c r="RHS83" s="73"/>
      <c r="RHT83" s="76"/>
      <c r="RHU83" s="76"/>
      <c r="RHV83" s="76"/>
      <c r="RHW83" s="73"/>
      <c r="RHX83" s="76"/>
      <c r="RHY83" s="76"/>
      <c r="RHZ83" s="76"/>
      <c r="RIA83" s="73"/>
      <c r="RIB83" s="73"/>
      <c r="RIC83" s="74"/>
      <c r="RID83" s="76"/>
      <c r="RIE83" s="76"/>
      <c r="RIF83" s="76"/>
      <c r="RIG83" s="73"/>
      <c r="RIH83" s="76"/>
      <c r="RII83" s="76"/>
      <c r="RIJ83" s="76"/>
      <c r="RIK83" s="73"/>
      <c r="RIL83" s="76"/>
      <c r="RIM83" s="76"/>
      <c r="RIN83" s="76"/>
      <c r="RIO83" s="73"/>
      <c r="RIP83" s="76"/>
      <c r="RIQ83" s="76"/>
      <c r="RIR83" s="76"/>
      <c r="RIS83" s="73"/>
      <c r="RIT83" s="76"/>
      <c r="RIU83" s="76"/>
      <c r="RIV83" s="76"/>
      <c r="RIW83" s="73"/>
      <c r="RIX83" s="73"/>
      <c r="RIY83" s="74"/>
      <c r="RIZ83" s="76"/>
      <c r="RJA83" s="76"/>
      <c r="RJB83" s="76"/>
      <c r="RJC83" s="73"/>
      <c r="RJD83" s="76"/>
      <c r="RJE83" s="76"/>
      <c r="RJF83" s="76"/>
      <c r="RJG83" s="73"/>
      <c r="RJH83" s="76"/>
      <c r="RJI83" s="76"/>
      <c r="RJJ83" s="76"/>
      <c r="RJK83" s="73"/>
      <c r="RJL83" s="76"/>
      <c r="RJM83" s="76"/>
      <c r="RJN83" s="76"/>
      <c r="RJO83" s="73"/>
      <c r="RJP83" s="76"/>
      <c r="RJQ83" s="76"/>
      <c r="RJR83" s="76"/>
      <c r="RJS83" s="73"/>
      <c r="RJT83" s="73"/>
      <c r="RJU83" s="74"/>
      <c r="RJV83" s="76"/>
      <c r="RJW83" s="76"/>
      <c r="RJX83" s="76"/>
      <c r="RJY83" s="73"/>
      <c r="RJZ83" s="76"/>
      <c r="RKA83" s="76"/>
      <c r="RKB83" s="76"/>
      <c r="RKC83" s="73"/>
      <c r="RKD83" s="76"/>
      <c r="RKE83" s="76"/>
      <c r="RKF83" s="76"/>
      <c r="RKG83" s="73"/>
      <c r="RKH83" s="76"/>
      <c r="RKI83" s="76"/>
      <c r="RKJ83" s="76"/>
      <c r="RKK83" s="73"/>
      <c r="RKL83" s="76"/>
      <c r="RKM83" s="76"/>
      <c r="RKN83" s="76"/>
      <c r="RKO83" s="73"/>
      <c r="RKP83" s="73"/>
      <c r="RKQ83" s="74"/>
      <c r="RKR83" s="76"/>
      <c r="RKS83" s="76"/>
      <c r="RKT83" s="76"/>
      <c r="RKU83" s="73"/>
      <c r="RKV83" s="76"/>
      <c r="RKW83" s="76"/>
      <c r="RKX83" s="76"/>
      <c r="RKY83" s="73"/>
      <c r="RKZ83" s="76"/>
      <c r="RLA83" s="76"/>
      <c r="RLB83" s="76"/>
      <c r="RLC83" s="73"/>
      <c r="RLD83" s="76"/>
      <c r="RLE83" s="76"/>
      <c r="RLF83" s="76"/>
      <c r="RLG83" s="73"/>
      <c r="RLH83" s="76"/>
      <c r="RLI83" s="76"/>
      <c r="RLJ83" s="76"/>
      <c r="RLK83" s="73"/>
      <c r="RLL83" s="73"/>
      <c r="RLM83" s="74"/>
      <c r="RLN83" s="76"/>
      <c r="RLO83" s="76"/>
      <c r="RLP83" s="76"/>
      <c r="RLQ83" s="73"/>
      <c r="RLR83" s="76"/>
      <c r="RLS83" s="76"/>
      <c r="RLT83" s="76"/>
      <c r="RLU83" s="73"/>
      <c r="RLV83" s="76"/>
      <c r="RLW83" s="76"/>
      <c r="RLX83" s="76"/>
      <c r="RLY83" s="73"/>
      <c r="RLZ83" s="76"/>
      <c r="RMA83" s="76"/>
      <c r="RMB83" s="76"/>
      <c r="RMC83" s="73"/>
      <c r="RMD83" s="76"/>
      <c r="RME83" s="76"/>
      <c r="RMF83" s="76"/>
      <c r="RMG83" s="73"/>
      <c r="RMH83" s="73"/>
      <c r="RMI83" s="74"/>
      <c r="RMJ83" s="76"/>
      <c r="RMK83" s="76"/>
      <c r="RML83" s="76"/>
      <c r="RMM83" s="73"/>
      <c r="RMN83" s="76"/>
      <c r="RMO83" s="76"/>
      <c r="RMP83" s="76"/>
      <c r="RMQ83" s="73"/>
      <c r="RMR83" s="76"/>
      <c r="RMS83" s="76"/>
      <c r="RMT83" s="76"/>
      <c r="RMU83" s="73"/>
      <c r="RMV83" s="76"/>
      <c r="RMW83" s="76"/>
      <c r="RMX83" s="76"/>
      <c r="RMY83" s="73"/>
      <c r="RMZ83" s="76"/>
      <c r="RNA83" s="76"/>
      <c r="RNB83" s="76"/>
      <c r="RNC83" s="73"/>
      <c r="RND83" s="73"/>
      <c r="RNE83" s="74"/>
      <c r="RNF83" s="76"/>
      <c r="RNG83" s="76"/>
      <c r="RNH83" s="76"/>
      <c r="RNI83" s="73"/>
      <c r="RNJ83" s="76"/>
      <c r="RNK83" s="76"/>
      <c r="RNL83" s="76"/>
      <c r="RNM83" s="73"/>
      <c r="RNN83" s="76"/>
      <c r="RNO83" s="76"/>
      <c r="RNP83" s="76"/>
      <c r="RNQ83" s="73"/>
      <c r="RNR83" s="76"/>
      <c r="RNS83" s="76"/>
      <c r="RNT83" s="76"/>
      <c r="RNU83" s="73"/>
      <c r="RNV83" s="76"/>
      <c r="RNW83" s="76"/>
      <c r="RNX83" s="76"/>
      <c r="RNY83" s="73"/>
      <c r="RNZ83" s="73"/>
      <c r="ROA83" s="74"/>
      <c r="ROB83" s="76"/>
      <c r="ROC83" s="76"/>
      <c r="ROD83" s="76"/>
      <c r="ROE83" s="73"/>
      <c r="ROF83" s="76"/>
      <c r="ROG83" s="76"/>
      <c r="ROH83" s="76"/>
      <c r="ROI83" s="73"/>
      <c r="ROJ83" s="76"/>
      <c r="ROK83" s="76"/>
      <c r="ROL83" s="76"/>
      <c r="ROM83" s="73"/>
      <c r="RON83" s="76"/>
      <c r="ROO83" s="76"/>
      <c r="ROP83" s="76"/>
      <c r="ROQ83" s="73"/>
      <c r="ROR83" s="76"/>
      <c r="ROS83" s="76"/>
      <c r="ROT83" s="76"/>
      <c r="ROU83" s="73"/>
      <c r="ROV83" s="73"/>
      <c r="ROW83" s="74"/>
      <c r="ROX83" s="76"/>
      <c r="ROY83" s="76"/>
      <c r="ROZ83" s="76"/>
      <c r="RPA83" s="73"/>
      <c r="RPB83" s="76"/>
      <c r="RPC83" s="76"/>
      <c r="RPD83" s="76"/>
      <c r="RPE83" s="73"/>
      <c r="RPF83" s="76"/>
      <c r="RPG83" s="76"/>
      <c r="RPH83" s="76"/>
      <c r="RPI83" s="73"/>
      <c r="RPJ83" s="76"/>
      <c r="RPK83" s="76"/>
      <c r="RPL83" s="76"/>
      <c r="RPM83" s="73"/>
      <c r="RPN83" s="76"/>
      <c r="RPO83" s="76"/>
      <c r="RPP83" s="76"/>
      <c r="RPQ83" s="73"/>
      <c r="RPR83" s="73"/>
      <c r="RPS83" s="74"/>
      <c r="RPT83" s="76"/>
      <c r="RPU83" s="76"/>
      <c r="RPV83" s="76"/>
      <c r="RPW83" s="73"/>
      <c r="RPX83" s="76"/>
      <c r="RPY83" s="76"/>
      <c r="RPZ83" s="76"/>
      <c r="RQA83" s="73"/>
      <c r="RQB83" s="76"/>
      <c r="RQC83" s="76"/>
      <c r="RQD83" s="76"/>
      <c r="RQE83" s="73"/>
      <c r="RQF83" s="76"/>
      <c r="RQG83" s="76"/>
      <c r="RQH83" s="76"/>
      <c r="RQI83" s="73"/>
      <c r="RQJ83" s="76"/>
      <c r="RQK83" s="76"/>
      <c r="RQL83" s="76"/>
      <c r="RQM83" s="73"/>
      <c r="RQN83" s="73"/>
      <c r="RQO83" s="74"/>
      <c r="RQP83" s="76"/>
      <c r="RQQ83" s="76"/>
      <c r="RQR83" s="76"/>
      <c r="RQS83" s="73"/>
      <c r="RQT83" s="76"/>
      <c r="RQU83" s="76"/>
      <c r="RQV83" s="76"/>
      <c r="RQW83" s="73"/>
      <c r="RQX83" s="76"/>
      <c r="RQY83" s="76"/>
      <c r="RQZ83" s="76"/>
      <c r="RRA83" s="73"/>
      <c r="RRB83" s="76"/>
      <c r="RRC83" s="76"/>
      <c r="RRD83" s="76"/>
      <c r="RRE83" s="73"/>
      <c r="RRF83" s="76"/>
      <c r="RRG83" s="76"/>
      <c r="RRH83" s="76"/>
      <c r="RRI83" s="73"/>
      <c r="RRJ83" s="73"/>
      <c r="RRK83" s="74"/>
      <c r="RRL83" s="76"/>
      <c r="RRM83" s="76"/>
      <c r="RRN83" s="76"/>
      <c r="RRO83" s="73"/>
      <c r="RRP83" s="76"/>
      <c r="RRQ83" s="76"/>
      <c r="RRR83" s="76"/>
      <c r="RRS83" s="73"/>
      <c r="RRT83" s="76"/>
      <c r="RRU83" s="76"/>
      <c r="RRV83" s="76"/>
      <c r="RRW83" s="73"/>
      <c r="RRX83" s="76"/>
      <c r="RRY83" s="76"/>
      <c r="RRZ83" s="76"/>
      <c r="RSA83" s="73"/>
      <c r="RSB83" s="76"/>
      <c r="RSC83" s="76"/>
      <c r="RSD83" s="76"/>
      <c r="RSE83" s="73"/>
      <c r="RSF83" s="73"/>
      <c r="RSG83" s="74"/>
      <c r="RSH83" s="76"/>
      <c r="RSI83" s="76"/>
      <c r="RSJ83" s="76"/>
      <c r="RSK83" s="73"/>
      <c r="RSL83" s="76"/>
      <c r="RSM83" s="76"/>
      <c r="RSN83" s="76"/>
      <c r="RSO83" s="73"/>
      <c r="RSP83" s="76"/>
      <c r="RSQ83" s="76"/>
      <c r="RSR83" s="76"/>
      <c r="RSS83" s="73"/>
      <c r="RST83" s="76"/>
      <c r="RSU83" s="76"/>
      <c r="RSV83" s="76"/>
      <c r="RSW83" s="73"/>
      <c r="RSX83" s="76"/>
      <c r="RSY83" s="76"/>
      <c r="RSZ83" s="76"/>
      <c r="RTA83" s="73"/>
      <c r="RTB83" s="73"/>
      <c r="RTC83" s="74"/>
      <c r="RTD83" s="76"/>
      <c r="RTE83" s="76"/>
      <c r="RTF83" s="76"/>
      <c r="RTG83" s="73"/>
      <c r="RTH83" s="76"/>
      <c r="RTI83" s="76"/>
      <c r="RTJ83" s="76"/>
      <c r="RTK83" s="73"/>
      <c r="RTL83" s="76"/>
      <c r="RTM83" s="76"/>
      <c r="RTN83" s="76"/>
      <c r="RTO83" s="73"/>
      <c r="RTP83" s="76"/>
      <c r="RTQ83" s="76"/>
      <c r="RTR83" s="76"/>
      <c r="RTS83" s="73"/>
      <c r="RTT83" s="76"/>
      <c r="RTU83" s="76"/>
      <c r="RTV83" s="76"/>
      <c r="RTW83" s="73"/>
      <c r="RTX83" s="73"/>
      <c r="RTY83" s="74"/>
      <c r="RTZ83" s="76"/>
      <c r="RUA83" s="76"/>
      <c r="RUB83" s="76"/>
      <c r="RUC83" s="73"/>
      <c r="RUD83" s="76"/>
      <c r="RUE83" s="76"/>
      <c r="RUF83" s="76"/>
      <c r="RUG83" s="73"/>
      <c r="RUH83" s="76"/>
      <c r="RUI83" s="76"/>
      <c r="RUJ83" s="76"/>
      <c r="RUK83" s="73"/>
      <c r="RUL83" s="76"/>
      <c r="RUM83" s="76"/>
      <c r="RUN83" s="76"/>
      <c r="RUO83" s="73"/>
      <c r="RUP83" s="76"/>
      <c r="RUQ83" s="76"/>
      <c r="RUR83" s="76"/>
      <c r="RUS83" s="73"/>
      <c r="RUT83" s="73"/>
      <c r="RUU83" s="74"/>
      <c r="RUV83" s="76"/>
      <c r="RUW83" s="76"/>
      <c r="RUX83" s="76"/>
      <c r="RUY83" s="73"/>
      <c r="RUZ83" s="76"/>
      <c r="RVA83" s="76"/>
      <c r="RVB83" s="76"/>
      <c r="RVC83" s="73"/>
      <c r="RVD83" s="76"/>
      <c r="RVE83" s="76"/>
      <c r="RVF83" s="76"/>
      <c r="RVG83" s="73"/>
      <c r="RVH83" s="76"/>
      <c r="RVI83" s="76"/>
      <c r="RVJ83" s="76"/>
      <c r="RVK83" s="73"/>
      <c r="RVL83" s="76"/>
      <c r="RVM83" s="76"/>
      <c r="RVN83" s="76"/>
      <c r="RVO83" s="73"/>
      <c r="RVP83" s="73"/>
      <c r="RVQ83" s="74"/>
      <c r="RVR83" s="76"/>
      <c r="RVS83" s="76"/>
      <c r="RVT83" s="76"/>
      <c r="RVU83" s="73"/>
      <c r="RVV83" s="76"/>
      <c r="RVW83" s="76"/>
      <c r="RVX83" s="76"/>
      <c r="RVY83" s="73"/>
      <c r="RVZ83" s="76"/>
      <c r="RWA83" s="76"/>
      <c r="RWB83" s="76"/>
      <c r="RWC83" s="73"/>
      <c r="RWD83" s="76"/>
      <c r="RWE83" s="76"/>
      <c r="RWF83" s="76"/>
      <c r="RWG83" s="73"/>
      <c r="RWH83" s="76"/>
      <c r="RWI83" s="76"/>
      <c r="RWJ83" s="76"/>
      <c r="RWK83" s="73"/>
      <c r="RWL83" s="73"/>
      <c r="RWM83" s="74"/>
      <c r="RWN83" s="76"/>
      <c r="RWO83" s="76"/>
      <c r="RWP83" s="76"/>
      <c r="RWQ83" s="73"/>
      <c r="RWR83" s="76"/>
      <c r="RWS83" s="76"/>
      <c r="RWT83" s="76"/>
      <c r="RWU83" s="73"/>
      <c r="RWV83" s="76"/>
      <c r="RWW83" s="76"/>
      <c r="RWX83" s="76"/>
      <c r="RWY83" s="73"/>
      <c r="RWZ83" s="76"/>
      <c r="RXA83" s="76"/>
      <c r="RXB83" s="76"/>
      <c r="RXC83" s="73"/>
      <c r="RXD83" s="76"/>
      <c r="RXE83" s="76"/>
      <c r="RXF83" s="76"/>
      <c r="RXG83" s="73"/>
      <c r="RXH83" s="73"/>
      <c r="RXI83" s="74"/>
      <c r="RXJ83" s="76"/>
      <c r="RXK83" s="76"/>
      <c r="RXL83" s="76"/>
      <c r="RXM83" s="73"/>
      <c r="RXN83" s="76"/>
      <c r="RXO83" s="76"/>
      <c r="RXP83" s="76"/>
      <c r="RXQ83" s="73"/>
      <c r="RXR83" s="76"/>
      <c r="RXS83" s="76"/>
      <c r="RXT83" s="76"/>
      <c r="RXU83" s="73"/>
      <c r="RXV83" s="76"/>
      <c r="RXW83" s="76"/>
      <c r="RXX83" s="76"/>
      <c r="RXY83" s="73"/>
      <c r="RXZ83" s="76"/>
      <c r="RYA83" s="76"/>
      <c r="RYB83" s="76"/>
      <c r="RYC83" s="73"/>
      <c r="RYD83" s="73"/>
      <c r="RYE83" s="74"/>
      <c r="RYF83" s="76"/>
      <c r="RYG83" s="76"/>
      <c r="RYH83" s="76"/>
      <c r="RYI83" s="73"/>
      <c r="RYJ83" s="76"/>
      <c r="RYK83" s="76"/>
      <c r="RYL83" s="76"/>
      <c r="RYM83" s="73"/>
      <c r="RYN83" s="76"/>
      <c r="RYO83" s="76"/>
      <c r="RYP83" s="76"/>
      <c r="RYQ83" s="73"/>
      <c r="RYR83" s="76"/>
      <c r="RYS83" s="76"/>
      <c r="RYT83" s="76"/>
      <c r="RYU83" s="73"/>
      <c r="RYV83" s="76"/>
      <c r="RYW83" s="76"/>
      <c r="RYX83" s="76"/>
      <c r="RYY83" s="73"/>
      <c r="RYZ83" s="73"/>
      <c r="RZA83" s="74"/>
      <c r="RZB83" s="76"/>
      <c r="RZC83" s="76"/>
      <c r="RZD83" s="76"/>
      <c r="RZE83" s="73"/>
      <c r="RZF83" s="76"/>
      <c r="RZG83" s="76"/>
      <c r="RZH83" s="76"/>
      <c r="RZI83" s="73"/>
      <c r="RZJ83" s="76"/>
      <c r="RZK83" s="76"/>
      <c r="RZL83" s="76"/>
      <c r="RZM83" s="73"/>
      <c r="RZN83" s="76"/>
      <c r="RZO83" s="76"/>
      <c r="RZP83" s="76"/>
      <c r="RZQ83" s="73"/>
      <c r="RZR83" s="76"/>
      <c r="RZS83" s="76"/>
      <c r="RZT83" s="76"/>
      <c r="RZU83" s="73"/>
      <c r="RZV83" s="73"/>
      <c r="RZW83" s="74"/>
      <c r="RZX83" s="76"/>
      <c r="RZY83" s="76"/>
      <c r="RZZ83" s="76"/>
      <c r="SAA83" s="73"/>
      <c r="SAB83" s="76"/>
      <c r="SAC83" s="76"/>
      <c r="SAD83" s="76"/>
      <c r="SAE83" s="73"/>
      <c r="SAF83" s="76"/>
      <c r="SAG83" s="76"/>
      <c r="SAH83" s="76"/>
      <c r="SAI83" s="73"/>
      <c r="SAJ83" s="76"/>
      <c r="SAK83" s="76"/>
      <c r="SAL83" s="76"/>
      <c r="SAM83" s="73"/>
      <c r="SAN83" s="76"/>
      <c r="SAO83" s="76"/>
      <c r="SAP83" s="76"/>
      <c r="SAQ83" s="73"/>
      <c r="SAR83" s="73"/>
      <c r="SAS83" s="74"/>
      <c r="SAT83" s="76"/>
      <c r="SAU83" s="76"/>
      <c r="SAV83" s="76"/>
      <c r="SAW83" s="73"/>
      <c r="SAX83" s="76"/>
      <c r="SAY83" s="76"/>
      <c r="SAZ83" s="76"/>
      <c r="SBA83" s="73"/>
      <c r="SBB83" s="76"/>
      <c r="SBC83" s="76"/>
      <c r="SBD83" s="76"/>
      <c r="SBE83" s="73"/>
      <c r="SBF83" s="76"/>
      <c r="SBG83" s="76"/>
      <c r="SBH83" s="76"/>
      <c r="SBI83" s="73"/>
      <c r="SBJ83" s="76"/>
      <c r="SBK83" s="76"/>
      <c r="SBL83" s="76"/>
      <c r="SBM83" s="73"/>
      <c r="SBN83" s="73"/>
      <c r="SBO83" s="74"/>
      <c r="SBP83" s="76"/>
      <c r="SBQ83" s="76"/>
      <c r="SBR83" s="76"/>
      <c r="SBS83" s="73"/>
      <c r="SBT83" s="76"/>
      <c r="SBU83" s="76"/>
      <c r="SBV83" s="76"/>
      <c r="SBW83" s="73"/>
      <c r="SBX83" s="76"/>
      <c r="SBY83" s="76"/>
      <c r="SBZ83" s="76"/>
      <c r="SCA83" s="73"/>
      <c r="SCB83" s="76"/>
      <c r="SCC83" s="76"/>
      <c r="SCD83" s="76"/>
      <c r="SCE83" s="73"/>
      <c r="SCF83" s="76"/>
      <c r="SCG83" s="76"/>
      <c r="SCH83" s="76"/>
      <c r="SCI83" s="73"/>
      <c r="SCJ83" s="73"/>
      <c r="SCK83" s="74"/>
      <c r="SCL83" s="76"/>
      <c r="SCM83" s="76"/>
      <c r="SCN83" s="76"/>
      <c r="SCO83" s="73"/>
      <c r="SCP83" s="76"/>
      <c r="SCQ83" s="76"/>
      <c r="SCR83" s="76"/>
      <c r="SCS83" s="73"/>
      <c r="SCT83" s="76"/>
      <c r="SCU83" s="76"/>
      <c r="SCV83" s="76"/>
      <c r="SCW83" s="73"/>
      <c r="SCX83" s="76"/>
      <c r="SCY83" s="76"/>
      <c r="SCZ83" s="76"/>
      <c r="SDA83" s="73"/>
      <c r="SDB83" s="76"/>
      <c r="SDC83" s="76"/>
      <c r="SDD83" s="76"/>
      <c r="SDE83" s="73"/>
      <c r="SDF83" s="73"/>
      <c r="SDG83" s="74"/>
      <c r="SDH83" s="76"/>
      <c r="SDI83" s="76"/>
      <c r="SDJ83" s="76"/>
      <c r="SDK83" s="73"/>
      <c r="SDL83" s="76"/>
      <c r="SDM83" s="76"/>
      <c r="SDN83" s="76"/>
      <c r="SDO83" s="73"/>
      <c r="SDP83" s="76"/>
      <c r="SDQ83" s="76"/>
      <c r="SDR83" s="76"/>
      <c r="SDS83" s="73"/>
      <c r="SDT83" s="76"/>
      <c r="SDU83" s="76"/>
      <c r="SDV83" s="76"/>
      <c r="SDW83" s="73"/>
      <c r="SDX83" s="76"/>
      <c r="SDY83" s="76"/>
      <c r="SDZ83" s="76"/>
      <c r="SEA83" s="73"/>
      <c r="SEB83" s="73"/>
      <c r="SEC83" s="74"/>
      <c r="SED83" s="76"/>
      <c r="SEE83" s="76"/>
      <c r="SEF83" s="76"/>
      <c r="SEG83" s="73"/>
      <c r="SEH83" s="76"/>
      <c r="SEI83" s="76"/>
      <c r="SEJ83" s="76"/>
      <c r="SEK83" s="73"/>
      <c r="SEL83" s="76"/>
      <c r="SEM83" s="76"/>
      <c r="SEN83" s="76"/>
      <c r="SEO83" s="73"/>
      <c r="SEP83" s="76"/>
      <c r="SEQ83" s="76"/>
      <c r="SER83" s="76"/>
      <c r="SES83" s="73"/>
      <c r="SET83" s="76"/>
      <c r="SEU83" s="76"/>
      <c r="SEV83" s="76"/>
      <c r="SEW83" s="73"/>
      <c r="SEX83" s="73"/>
      <c r="SEY83" s="74"/>
      <c r="SEZ83" s="76"/>
      <c r="SFA83" s="76"/>
      <c r="SFB83" s="76"/>
      <c r="SFC83" s="73"/>
      <c r="SFD83" s="76"/>
      <c r="SFE83" s="76"/>
      <c r="SFF83" s="76"/>
      <c r="SFG83" s="73"/>
      <c r="SFH83" s="76"/>
      <c r="SFI83" s="76"/>
      <c r="SFJ83" s="76"/>
      <c r="SFK83" s="73"/>
      <c r="SFL83" s="76"/>
      <c r="SFM83" s="76"/>
      <c r="SFN83" s="76"/>
      <c r="SFO83" s="73"/>
      <c r="SFP83" s="76"/>
      <c r="SFQ83" s="76"/>
      <c r="SFR83" s="76"/>
      <c r="SFS83" s="73"/>
      <c r="SFT83" s="73"/>
      <c r="SFU83" s="74"/>
      <c r="SFV83" s="76"/>
      <c r="SFW83" s="76"/>
      <c r="SFX83" s="76"/>
      <c r="SFY83" s="73"/>
      <c r="SFZ83" s="76"/>
      <c r="SGA83" s="76"/>
      <c r="SGB83" s="76"/>
      <c r="SGC83" s="73"/>
      <c r="SGD83" s="76"/>
      <c r="SGE83" s="76"/>
      <c r="SGF83" s="76"/>
      <c r="SGG83" s="73"/>
      <c r="SGH83" s="76"/>
      <c r="SGI83" s="76"/>
      <c r="SGJ83" s="76"/>
      <c r="SGK83" s="73"/>
      <c r="SGL83" s="76"/>
      <c r="SGM83" s="76"/>
      <c r="SGN83" s="76"/>
      <c r="SGO83" s="73"/>
      <c r="SGP83" s="73"/>
      <c r="SGQ83" s="74"/>
      <c r="SGR83" s="76"/>
      <c r="SGS83" s="76"/>
      <c r="SGT83" s="76"/>
      <c r="SGU83" s="73"/>
      <c r="SGV83" s="76"/>
      <c r="SGW83" s="76"/>
      <c r="SGX83" s="76"/>
      <c r="SGY83" s="73"/>
      <c r="SGZ83" s="76"/>
      <c r="SHA83" s="76"/>
      <c r="SHB83" s="76"/>
      <c r="SHC83" s="73"/>
      <c r="SHD83" s="76"/>
      <c r="SHE83" s="76"/>
      <c r="SHF83" s="76"/>
      <c r="SHG83" s="73"/>
      <c r="SHH83" s="76"/>
      <c r="SHI83" s="76"/>
      <c r="SHJ83" s="76"/>
      <c r="SHK83" s="73"/>
      <c r="SHL83" s="73"/>
      <c r="SHM83" s="74"/>
      <c r="SHN83" s="76"/>
      <c r="SHO83" s="76"/>
      <c r="SHP83" s="76"/>
      <c r="SHQ83" s="73"/>
      <c r="SHR83" s="76"/>
      <c r="SHS83" s="76"/>
      <c r="SHT83" s="76"/>
      <c r="SHU83" s="73"/>
      <c r="SHV83" s="76"/>
      <c r="SHW83" s="76"/>
      <c r="SHX83" s="76"/>
      <c r="SHY83" s="73"/>
      <c r="SHZ83" s="76"/>
      <c r="SIA83" s="76"/>
      <c r="SIB83" s="76"/>
      <c r="SIC83" s="73"/>
      <c r="SID83" s="76"/>
      <c r="SIE83" s="76"/>
      <c r="SIF83" s="76"/>
      <c r="SIG83" s="73"/>
      <c r="SIH83" s="73"/>
      <c r="SII83" s="74"/>
      <c r="SIJ83" s="76"/>
      <c r="SIK83" s="76"/>
      <c r="SIL83" s="76"/>
      <c r="SIM83" s="73"/>
      <c r="SIN83" s="76"/>
      <c r="SIO83" s="76"/>
      <c r="SIP83" s="76"/>
      <c r="SIQ83" s="73"/>
      <c r="SIR83" s="76"/>
      <c r="SIS83" s="76"/>
      <c r="SIT83" s="76"/>
      <c r="SIU83" s="73"/>
      <c r="SIV83" s="76"/>
      <c r="SIW83" s="76"/>
      <c r="SIX83" s="76"/>
      <c r="SIY83" s="73"/>
      <c r="SIZ83" s="76"/>
      <c r="SJA83" s="76"/>
      <c r="SJB83" s="76"/>
      <c r="SJC83" s="73"/>
      <c r="SJD83" s="73"/>
      <c r="SJE83" s="74"/>
      <c r="SJF83" s="76"/>
      <c r="SJG83" s="76"/>
      <c r="SJH83" s="76"/>
      <c r="SJI83" s="73"/>
      <c r="SJJ83" s="76"/>
      <c r="SJK83" s="76"/>
      <c r="SJL83" s="76"/>
      <c r="SJM83" s="73"/>
      <c r="SJN83" s="76"/>
      <c r="SJO83" s="76"/>
      <c r="SJP83" s="76"/>
      <c r="SJQ83" s="73"/>
      <c r="SJR83" s="76"/>
      <c r="SJS83" s="76"/>
      <c r="SJT83" s="76"/>
      <c r="SJU83" s="73"/>
      <c r="SJV83" s="76"/>
      <c r="SJW83" s="76"/>
      <c r="SJX83" s="76"/>
      <c r="SJY83" s="73"/>
      <c r="SJZ83" s="73"/>
      <c r="SKA83" s="74"/>
      <c r="SKB83" s="76"/>
      <c r="SKC83" s="76"/>
      <c r="SKD83" s="76"/>
      <c r="SKE83" s="73"/>
      <c r="SKF83" s="76"/>
      <c r="SKG83" s="76"/>
      <c r="SKH83" s="76"/>
      <c r="SKI83" s="73"/>
      <c r="SKJ83" s="76"/>
      <c r="SKK83" s="76"/>
      <c r="SKL83" s="76"/>
      <c r="SKM83" s="73"/>
      <c r="SKN83" s="76"/>
      <c r="SKO83" s="76"/>
      <c r="SKP83" s="76"/>
      <c r="SKQ83" s="73"/>
      <c r="SKR83" s="76"/>
      <c r="SKS83" s="76"/>
      <c r="SKT83" s="76"/>
      <c r="SKU83" s="73"/>
      <c r="SKV83" s="73"/>
      <c r="SKW83" s="74"/>
      <c r="SKX83" s="76"/>
      <c r="SKY83" s="76"/>
      <c r="SKZ83" s="76"/>
      <c r="SLA83" s="73"/>
      <c r="SLB83" s="76"/>
      <c r="SLC83" s="76"/>
      <c r="SLD83" s="76"/>
      <c r="SLE83" s="73"/>
      <c r="SLF83" s="76"/>
      <c r="SLG83" s="76"/>
      <c r="SLH83" s="76"/>
      <c r="SLI83" s="73"/>
      <c r="SLJ83" s="76"/>
      <c r="SLK83" s="76"/>
      <c r="SLL83" s="76"/>
      <c r="SLM83" s="73"/>
      <c r="SLN83" s="76"/>
      <c r="SLO83" s="76"/>
      <c r="SLP83" s="76"/>
      <c r="SLQ83" s="73"/>
      <c r="SLR83" s="73"/>
      <c r="SLS83" s="74"/>
      <c r="SLT83" s="76"/>
      <c r="SLU83" s="76"/>
      <c r="SLV83" s="76"/>
      <c r="SLW83" s="73"/>
      <c r="SLX83" s="76"/>
      <c r="SLY83" s="76"/>
      <c r="SLZ83" s="76"/>
      <c r="SMA83" s="73"/>
      <c r="SMB83" s="76"/>
      <c r="SMC83" s="76"/>
      <c r="SMD83" s="76"/>
      <c r="SME83" s="73"/>
      <c r="SMF83" s="76"/>
      <c r="SMG83" s="76"/>
      <c r="SMH83" s="76"/>
      <c r="SMI83" s="73"/>
      <c r="SMJ83" s="76"/>
      <c r="SMK83" s="76"/>
      <c r="SML83" s="76"/>
      <c r="SMM83" s="73"/>
      <c r="SMN83" s="73"/>
      <c r="SMO83" s="74"/>
      <c r="SMP83" s="76"/>
      <c r="SMQ83" s="76"/>
      <c r="SMR83" s="76"/>
      <c r="SMS83" s="73"/>
      <c r="SMT83" s="76"/>
      <c r="SMU83" s="76"/>
      <c r="SMV83" s="76"/>
      <c r="SMW83" s="73"/>
      <c r="SMX83" s="76"/>
      <c r="SMY83" s="76"/>
      <c r="SMZ83" s="76"/>
      <c r="SNA83" s="73"/>
      <c r="SNB83" s="76"/>
      <c r="SNC83" s="76"/>
      <c r="SND83" s="76"/>
      <c r="SNE83" s="73"/>
      <c r="SNF83" s="76"/>
      <c r="SNG83" s="76"/>
      <c r="SNH83" s="76"/>
      <c r="SNI83" s="73"/>
      <c r="SNJ83" s="73"/>
      <c r="SNK83" s="74"/>
      <c r="SNL83" s="76"/>
      <c r="SNM83" s="76"/>
      <c r="SNN83" s="76"/>
      <c r="SNO83" s="73"/>
      <c r="SNP83" s="76"/>
      <c r="SNQ83" s="76"/>
      <c r="SNR83" s="76"/>
      <c r="SNS83" s="73"/>
      <c r="SNT83" s="76"/>
      <c r="SNU83" s="76"/>
      <c r="SNV83" s="76"/>
      <c r="SNW83" s="73"/>
      <c r="SNX83" s="76"/>
      <c r="SNY83" s="76"/>
      <c r="SNZ83" s="76"/>
      <c r="SOA83" s="73"/>
      <c r="SOB83" s="76"/>
      <c r="SOC83" s="76"/>
      <c r="SOD83" s="76"/>
      <c r="SOE83" s="73"/>
      <c r="SOF83" s="73"/>
      <c r="SOG83" s="74"/>
      <c r="SOH83" s="76"/>
      <c r="SOI83" s="76"/>
      <c r="SOJ83" s="76"/>
      <c r="SOK83" s="73"/>
      <c r="SOL83" s="76"/>
      <c r="SOM83" s="76"/>
      <c r="SON83" s="76"/>
      <c r="SOO83" s="73"/>
      <c r="SOP83" s="76"/>
      <c r="SOQ83" s="76"/>
      <c r="SOR83" s="76"/>
      <c r="SOS83" s="73"/>
      <c r="SOT83" s="76"/>
      <c r="SOU83" s="76"/>
      <c r="SOV83" s="76"/>
      <c r="SOW83" s="73"/>
      <c r="SOX83" s="76"/>
      <c r="SOY83" s="76"/>
      <c r="SOZ83" s="76"/>
      <c r="SPA83" s="73"/>
      <c r="SPB83" s="73"/>
      <c r="SPC83" s="74"/>
      <c r="SPD83" s="76"/>
      <c r="SPE83" s="76"/>
      <c r="SPF83" s="76"/>
      <c r="SPG83" s="73"/>
      <c r="SPH83" s="76"/>
      <c r="SPI83" s="76"/>
      <c r="SPJ83" s="76"/>
      <c r="SPK83" s="73"/>
      <c r="SPL83" s="76"/>
      <c r="SPM83" s="76"/>
      <c r="SPN83" s="76"/>
      <c r="SPO83" s="73"/>
      <c r="SPP83" s="76"/>
      <c r="SPQ83" s="76"/>
      <c r="SPR83" s="76"/>
      <c r="SPS83" s="73"/>
      <c r="SPT83" s="76"/>
      <c r="SPU83" s="76"/>
      <c r="SPV83" s="76"/>
      <c r="SPW83" s="73"/>
      <c r="SPX83" s="73"/>
      <c r="SPY83" s="74"/>
      <c r="SPZ83" s="76"/>
      <c r="SQA83" s="76"/>
      <c r="SQB83" s="76"/>
      <c r="SQC83" s="73"/>
      <c r="SQD83" s="76"/>
      <c r="SQE83" s="76"/>
      <c r="SQF83" s="76"/>
      <c r="SQG83" s="73"/>
      <c r="SQH83" s="76"/>
      <c r="SQI83" s="76"/>
      <c r="SQJ83" s="76"/>
      <c r="SQK83" s="73"/>
      <c r="SQL83" s="76"/>
      <c r="SQM83" s="76"/>
      <c r="SQN83" s="76"/>
      <c r="SQO83" s="73"/>
      <c r="SQP83" s="76"/>
      <c r="SQQ83" s="76"/>
      <c r="SQR83" s="76"/>
      <c r="SQS83" s="73"/>
      <c r="SQT83" s="73"/>
      <c r="SQU83" s="74"/>
      <c r="SQV83" s="76"/>
      <c r="SQW83" s="76"/>
      <c r="SQX83" s="76"/>
      <c r="SQY83" s="73"/>
      <c r="SQZ83" s="76"/>
      <c r="SRA83" s="76"/>
      <c r="SRB83" s="76"/>
      <c r="SRC83" s="73"/>
      <c r="SRD83" s="76"/>
      <c r="SRE83" s="76"/>
      <c r="SRF83" s="76"/>
      <c r="SRG83" s="73"/>
      <c r="SRH83" s="76"/>
      <c r="SRI83" s="76"/>
      <c r="SRJ83" s="76"/>
      <c r="SRK83" s="73"/>
      <c r="SRL83" s="76"/>
      <c r="SRM83" s="76"/>
      <c r="SRN83" s="76"/>
      <c r="SRO83" s="73"/>
      <c r="SRP83" s="73"/>
      <c r="SRQ83" s="74"/>
      <c r="SRR83" s="76"/>
      <c r="SRS83" s="76"/>
      <c r="SRT83" s="76"/>
      <c r="SRU83" s="73"/>
      <c r="SRV83" s="76"/>
      <c r="SRW83" s="76"/>
      <c r="SRX83" s="76"/>
      <c r="SRY83" s="73"/>
      <c r="SRZ83" s="76"/>
      <c r="SSA83" s="76"/>
      <c r="SSB83" s="76"/>
      <c r="SSC83" s="73"/>
      <c r="SSD83" s="76"/>
      <c r="SSE83" s="76"/>
      <c r="SSF83" s="76"/>
      <c r="SSG83" s="73"/>
      <c r="SSH83" s="76"/>
      <c r="SSI83" s="76"/>
      <c r="SSJ83" s="76"/>
      <c r="SSK83" s="73"/>
      <c r="SSL83" s="73"/>
      <c r="SSM83" s="74"/>
      <c r="SSN83" s="76"/>
      <c r="SSO83" s="76"/>
      <c r="SSP83" s="76"/>
      <c r="SSQ83" s="73"/>
      <c r="SSR83" s="76"/>
      <c r="SSS83" s="76"/>
      <c r="SST83" s="76"/>
      <c r="SSU83" s="73"/>
      <c r="SSV83" s="76"/>
      <c r="SSW83" s="76"/>
      <c r="SSX83" s="76"/>
      <c r="SSY83" s="73"/>
      <c r="SSZ83" s="76"/>
      <c r="STA83" s="76"/>
      <c r="STB83" s="76"/>
      <c r="STC83" s="73"/>
      <c r="STD83" s="76"/>
      <c r="STE83" s="76"/>
      <c r="STF83" s="76"/>
      <c r="STG83" s="73"/>
      <c r="STH83" s="73"/>
      <c r="STI83" s="74"/>
      <c r="STJ83" s="76"/>
      <c r="STK83" s="76"/>
      <c r="STL83" s="76"/>
      <c r="STM83" s="73"/>
      <c r="STN83" s="76"/>
      <c r="STO83" s="76"/>
      <c r="STP83" s="76"/>
      <c r="STQ83" s="73"/>
      <c r="STR83" s="76"/>
      <c r="STS83" s="76"/>
      <c r="STT83" s="76"/>
      <c r="STU83" s="73"/>
      <c r="STV83" s="76"/>
      <c r="STW83" s="76"/>
      <c r="STX83" s="76"/>
      <c r="STY83" s="73"/>
      <c r="STZ83" s="76"/>
      <c r="SUA83" s="76"/>
      <c r="SUB83" s="76"/>
      <c r="SUC83" s="73"/>
      <c r="SUD83" s="73"/>
      <c r="SUE83" s="74"/>
      <c r="SUF83" s="76"/>
      <c r="SUG83" s="76"/>
      <c r="SUH83" s="76"/>
      <c r="SUI83" s="73"/>
      <c r="SUJ83" s="76"/>
      <c r="SUK83" s="76"/>
      <c r="SUL83" s="76"/>
      <c r="SUM83" s="73"/>
      <c r="SUN83" s="76"/>
      <c r="SUO83" s="76"/>
      <c r="SUP83" s="76"/>
      <c r="SUQ83" s="73"/>
      <c r="SUR83" s="76"/>
      <c r="SUS83" s="76"/>
      <c r="SUT83" s="76"/>
      <c r="SUU83" s="73"/>
      <c r="SUV83" s="76"/>
      <c r="SUW83" s="76"/>
      <c r="SUX83" s="76"/>
      <c r="SUY83" s="73"/>
      <c r="SUZ83" s="73"/>
      <c r="SVA83" s="74"/>
      <c r="SVB83" s="76"/>
      <c r="SVC83" s="76"/>
      <c r="SVD83" s="76"/>
      <c r="SVE83" s="73"/>
      <c r="SVF83" s="76"/>
      <c r="SVG83" s="76"/>
      <c r="SVH83" s="76"/>
      <c r="SVI83" s="73"/>
      <c r="SVJ83" s="76"/>
      <c r="SVK83" s="76"/>
      <c r="SVL83" s="76"/>
      <c r="SVM83" s="73"/>
      <c r="SVN83" s="76"/>
      <c r="SVO83" s="76"/>
      <c r="SVP83" s="76"/>
      <c r="SVQ83" s="73"/>
      <c r="SVR83" s="76"/>
      <c r="SVS83" s="76"/>
      <c r="SVT83" s="76"/>
      <c r="SVU83" s="73"/>
      <c r="SVV83" s="73"/>
      <c r="SVW83" s="74"/>
      <c r="SVX83" s="76"/>
      <c r="SVY83" s="76"/>
      <c r="SVZ83" s="76"/>
      <c r="SWA83" s="73"/>
      <c r="SWB83" s="76"/>
      <c r="SWC83" s="76"/>
      <c r="SWD83" s="76"/>
      <c r="SWE83" s="73"/>
      <c r="SWF83" s="76"/>
      <c r="SWG83" s="76"/>
      <c r="SWH83" s="76"/>
      <c r="SWI83" s="73"/>
      <c r="SWJ83" s="76"/>
      <c r="SWK83" s="76"/>
      <c r="SWL83" s="76"/>
      <c r="SWM83" s="73"/>
      <c r="SWN83" s="76"/>
      <c r="SWO83" s="76"/>
      <c r="SWP83" s="76"/>
      <c r="SWQ83" s="73"/>
      <c r="SWR83" s="73"/>
      <c r="SWS83" s="74"/>
      <c r="SWT83" s="76"/>
      <c r="SWU83" s="76"/>
      <c r="SWV83" s="76"/>
      <c r="SWW83" s="73"/>
      <c r="SWX83" s="76"/>
      <c r="SWY83" s="76"/>
      <c r="SWZ83" s="76"/>
      <c r="SXA83" s="73"/>
      <c r="SXB83" s="76"/>
      <c r="SXC83" s="76"/>
      <c r="SXD83" s="76"/>
      <c r="SXE83" s="73"/>
      <c r="SXF83" s="76"/>
      <c r="SXG83" s="76"/>
      <c r="SXH83" s="76"/>
      <c r="SXI83" s="73"/>
      <c r="SXJ83" s="76"/>
      <c r="SXK83" s="76"/>
      <c r="SXL83" s="76"/>
      <c r="SXM83" s="73"/>
      <c r="SXN83" s="73"/>
      <c r="SXO83" s="74"/>
      <c r="SXP83" s="76"/>
      <c r="SXQ83" s="76"/>
      <c r="SXR83" s="76"/>
      <c r="SXS83" s="73"/>
      <c r="SXT83" s="76"/>
      <c r="SXU83" s="76"/>
      <c r="SXV83" s="76"/>
      <c r="SXW83" s="73"/>
      <c r="SXX83" s="76"/>
      <c r="SXY83" s="76"/>
      <c r="SXZ83" s="76"/>
      <c r="SYA83" s="73"/>
      <c r="SYB83" s="76"/>
      <c r="SYC83" s="76"/>
      <c r="SYD83" s="76"/>
      <c r="SYE83" s="73"/>
      <c r="SYF83" s="76"/>
      <c r="SYG83" s="76"/>
      <c r="SYH83" s="76"/>
      <c r="SYI83" s="73"/>
      <c r="SYJ83" s="73"/>
      <c r="SYK83" s="74"/>
      <c r="SYL83" s="76"/>
      <c r="SYM83" s="76"/>
      <c r="SYN83" s="76"/>
      <c r="SYO83" s="73"/>
      <c r="SYP83" s="76"/>
      <c r="SYQ83" s="76"/>
      <c r="SYR83" s="76"/>
      <c r="SYS83" s="73"/>
      <c r="SYT83" s="76"/>
      <c r="SYU83" s="76"/>
      <c r="SYV83" s="76"/>
      <c r="SYW83" s="73"/>
      <c r="SYX83" s="76"/>
      <c r="SYY83" s="76"/>
      <c r="SYZ83" s="76"/>
      <c r="SZA83" s="73"/>
      <c r="SZB83" s="76"/>
      <c r="SZC83" s="76"/>
      <c r="SZD83" s="76"/>
      <c r="SZE83" s="73"/>
      <c r="SZF83" s="73"/>
      <c r="SZG83" s="74"/>
      <c r="SZH83" s="76"/>
      <c r="SZI83" s="76"/>
      <c r="SZJ83" s="76"/>
      <c r="SZK83" s="73"/>
      <c r="SZL83" s="76"/>
      <c r="SZM83" s="76"/>
      <c r="SZN83" s="76"/>
      <c r="SZO83" s="73"/>
      <c r="SZP83" s="76"/>
      <c r="SZQ83" s="76"/>
      <c r="SZR83" s="76"/>
      <c r="SZS83" s="73"/>
      <c r="SZT83" s="76"/>
      <c r="SZU83" s="76"/>
      <c r="SZV83" s="76"/>
      <c r="SZW83" s="73"/>
      <c r="SZX83" s="76"/>
      <c r="SZY83" s="76"/>
      <c r="SZZ83" s="76"/>
      <c r="TAA83" s="73"/>
      <c r="TAB83" s="73"/>
      <c r="TAC83" s="74"/>
      <c r="TAD83" s="76"/>
      <c r="TAE83" s="76"/>
      <c r="TAF83" s="76"/>
      <c r="TAG83" s="73"/>
      <c r="TAH83" s="76"/>
      <c r="TAI83" s="76"/>
      <c r="TAJ83" s="76"/>
      <c r="TAK83" s="73"/>
      <c r="TAL83" s="76"/>
      <c r="TAM83" s="76"/>
      <c r="TAN83" s="76"/>
      <c r="TAO83" s="73"/>
      <c r="TAP83" s="76"/>
      <c r="TAQ83" s="76"/>
      <c r="TAR83" s="76"/>
      <c r="TAS83" s="73"/>
      <c r="TAT83" s="76"/>
      <c r="TAU83" s="76"/>
      <c r="TAV83" s="76"/>
      <c r="TAW83" s="73"/>
      <c r="TAX83" s="73"/>
      <c r="TAY83" s="74"/>
      <c r="TAZ83" s="76"/>
      <c r="TBA83" s="76"/>
      <c r="TBB83" s="76"/>
      <c r="TBC83" s="73"/>
      <c r="TBD83" s="76"/>
      <c r="TBE83" s="76"/>
      <c r="TBF83" s="76"/>
      <c r="TBG83" s="73"/>
      <c r="TBH83" s="76"/>
      <c r="TBI83" s="76"/>
      <c r="TBJ83" s="76"/>
      <c r="TBK83" s="73"/>
      <c r="TBL83" s="76"/>
      <c r="TBM83" s="76"/>
      <c r="TBN83" s="76"/>
      <c r="TBO83" s="73"/>
      <c r="TBP83" s="76"/>
      <c r="TBQ83" s="76"/>
      <c r="TBR83" s="76"/>
      <c r="TBS83" s="73"/>
      <c r="TBT83" s="73"/>
      <c r="TBU83" s="74"/>
      <c r="TBV83" s="76"/>
      <c r="TBW83" s="76"/>
      <c r="TBX83" s="76"/>
      <c r="TBY83" s="73"/>
      <c r="TBZ83" s="76"/>
      <c r="TCA83" s="76"/>
      <c r="TCB83" s="76"/>
      <c r="TCC83" s="73"/>
      <c r="TCD83" s="76"/>
      <c r="TCE83" s="76"/>
      <c r="TCF83" s="76"/>
      <c r="TCG83" s="73"/>
      <c r="TCH83" s="76"/>
      <c r="TCI83" s="76"/>
      <c r="TCJ83" s="76"/>
      <c r="TCK83" s="73"/>
      <c r="TCL83" s="76"/>
      <c r="TCM83" s="76"/>
      <c r="TCN83" s="76"/>
      <c r="TCO83" s="73"/>
      <c r="TCP83" s="73"/>
      <c r="TCQ83" s="74"/>
      <c r="TCR83" s="76"/>
      <c r="TCS83" s="76"/>
      <c r="TCT83" s="76"/>
      <c r="TCU83" s="73"/>
      <c r="TCV83" s="76"/>
      <c r="TCW83" s="76"/>
      <c r="TCX83" s="76"/>
      <c r="TCY83" s="73"/>
      <c r="TCZ83" s="76"/>
      <c r="TDA83" s="76"/>
      <c r="TDB83" s="76"/>
      <c r="TDC83" s="73"/>
      <c r="TDD83" s="76"/>
      <c r="TDE83" s="76"/>
      <c r="TDF83" s="76"/>
      <c r="TDG83" s="73"/>
      <c r="TDH83" s="76"/>
      <c r="TDI83" s="76"/>
      <c r="TDJ83" s="76"/>
      <c r="TDK83" s="73"/>
      <c r="TDL83" s="73"/>
      <c r="TDM83" s="74"/>
      <c r="TDN83" s="76"/>
      <c r="TDO83" s="76"/>
      <c r="TDP83" s="76"/>
      <c r="TDQ83" s="73"/>
      <c r="TDR83" s="76"/>
      <c r="TDS83" s="76"/>
      <c r="TDT83" s="76"/>
      <c r="TDU83" s="73"/>
      <c r="TDV83" s="76"/>
      <c r="TDW83" s="76"/>
      <c r="TDX83" s="76"/>
      <c r="TDY83" s="73"/>
      <c r="TDZ83" s="76"/>
      <c r="TEA83" s="76"/>
      <c r="TEB83" s="76"/>
      <c r="TEC83" s="73"/>
      <c r="TED83" s="76"/>
      <c r="TEE83" s="76"/>
      <c r="TEF83" s="76"/>
      <c r="TEG83" s="73"/>
      <c r="TEH83" s="73"/>
      <c r="TEI83" s="74"/>
      <c r="TEJ83" s="76"/>
      <c r="TEK83" s="76"/>
      <c r="TEL83" s="76"/>
      <c r="TEM83" s="73"/>
      <c r="TEN83" s="76"/>
      <c r="TEO83" s="76"/>
      <c r="TEP83" s="76"/>
      <c r="TEQ83" s="73"/>
      <c r="TER83" s="76"/>
      <c r="TES83" s="76"/>
      <c r="TET83" s="76"/>
      <c r="TEU83" s="73"/>
      <c r="TEV83" s="76"/>
      <c r="TEW83" s="76"/>
      <c r="TEX83" s="76"/>
      <c r="TEY83" s="73"/>
      <c r="TEZ83" s="76"/>
      <c r="TFA83" s="76"/>
      <c r="TFB83" s="76"/>
      <c r="TFC83" s="73"/>
      <c r="TFD83" s="73"/>
      <c r="TFE83" s="74"/>
      <c r="TFF83" s="76"/>
      <c r="TFG83" s="76"/>
      <c r="TFH83" s="76"/>
      <c r="TFI83" s="73"/>
      <c r="TFJ83" s="76"/>
      <c r="TFK83" s="76"/>
      <c r="TFL83" s="76"/>
      <c r="TFM83" s="73"/>
      <c r="TFN83" s="76"/>
      <c r="TFO83" s="76"/>
      <c r="TFP83" s="76"/>
      <c r="TFQ83" s="73"/>
      <c r="TFR83" s="76"/>
      <c r="TFS83" s="76"/>
      <c r="TFT83" s="76"/>
      <c r="TFU83" s="73"/>
      <c r="TFV83" s="76"/>
      <c r="TFW83" s="76"/>
      <c r="TFX83" s="76"/>
      <c r="TFY83" s="73"/>
      <c r="TFZ83" s="73"/>
      <c r="TGA83" s="74"/>
      <c r="TGB83" s="76"/>
      <c r="TGC83" s="76"/>
      <c r="TGD83" s="76"/>
      <c r="TGE83" s="73"/>
      <c r="TGF83" s="76"/>
      <c r="TGG83" s="76"/>
      <c r="TGH83" s="76"/>
      <c r="TGI83" s="73"/>
      <c r="TGJ83" s="76"/>
      <c r="TGK83" s="76"/>
      <c r="TGL83" s="76"/>
      <c r="TGM83" s="73"/>
      <c r="TGN83" s="76"/>
      <c r="TGO83" s="76"/>
      <c r="TGP83" s="76"/>
      <c r="TGQ83" s="73"/>
      <c r="TGR83" s="76"/>
      <c r="TGS83" s="76"/>
      <c r="TGT83" s="76"/>
      <c r="TGU83" s="73"/>
      <c r="TGV83" s="73"/>
      <c r="TGW83" s="74"/>
      <c r="TGX83" s="76"/>
      <c r="TGY83" s="76"/>
      <c r="TGZ83" s="76"/>
      <c r="THA83" s="73"/>
      <c r="THB83" s="76"/>
      <c r="THC83" s="76"/>
      <c r="THD83" s="76"/>
      <c r="THE83" s="73"/>
      <c r="THF83" s="76"/>
      <c r="THG83" s="76"/>
      <c r="THH83" s="76"/>
      <c r="THI83" s="73"/>
      <c r="THJ83" s="76"/>
      <c r="THK83" s="76"/>
      <c r="THL83" s="76"/>
      <c r="THM83" s="73"/>
      <c r="THN83" s="76"/>
      <c r="THO83" s="76"/>
      <c r="THP83" s="76"/>
      <c r="THQ83" s="73"/>
      <c r="THR83" s="73"/>
      <c r="THS83" s="74"/>
      <c r="THT83" s="76"/>
      <c r="THU83" s="76"/>
      <c r="THV83" s="76"/>
      <c r="THW83" s="73"/>
      <c r="THX83" s="76"/>
      <c r="THY83" s="76"/>
      <c r="THZ83" s="76"/>
      <c r="TIA83" s="73"/>
      <c r="TIB83" s="76"/>
      <c r="TIC83" s="76"/>
      <c r="TID83" s="76"/>
      <c r="TIE83" s="73"/>
      <c r="TIF83" s="76"/>
      <c r="TIG83" s="76"/>
      <c r="TIH83" s="76"/>
      <c r="TII83" s="73"/>
      <c r="TIJ83" s="76"/>
      <c r="TIK83" s="76"/>
      <c r="TIL83" s="76"/>
      <c r="TIM83" s="73"/>
      <c r="TIN83" s="73"/>
      <c r="TIO83" s="74"/>
      <c r="TIP83" s="76"/>
      <c r="TIQ83" s="76"/>
      <c r="TIR83" s="76"/>
      <c r="TIS83" s="73"/>
      <c r="TIT83" s="76"/>
      <c r="TIU83" s="76"/>
      <c r="TIV83" s="76"/>
      <c r="TIW83" s="73"/>
      <c r="TIX83" s="76"/>
      <c r="TIY83" s="76"/>
      <c r="TIZ83" s="76"/>
      <c r="TJA83" s="73"/>
      <c r="TJB83" s="76"/>
      <c r="TJC83" s="76"/>
      <c r="TJD83" s="76"/>
      <c r="TJE83" s="73"/>
      <c r="TJF83" s="76"/>
      <c r="TJG83" s="76"/>
      <c r="TJH83" s="76"/>
      <c r="TJI83" s="73"/>
      <c r="TJJ83" s="73"/>
      <c r="TJK83" s="74"/>
      <c r="TJL83" s="76"/>
      <c r="TJM83" s="76"/>
      <c r="TJN83" s="76"/>
      <c r="TJO83" s="73"/>
      <c r="TJP83" s="76"/>
      <c r="TJQ83" s="76"/>
      <c r="TJR83" s="76"/>
      <c r="TJS83" s="73"/>
      <c r="TJT83" s="76"/>
      <c r="TJU83" s="76"/>
      <c r="TJV83" s="76"/>
      <c r="TJW83" s="73"/>
      <c r="TJX83" s="76"/>
      <c r="TJY83" s="76"/>
      <c r="TJZ83" s="76"/>
      <c r="TKA83" s="73"/>
      <c r="TKB83" s="76"/>
      <c r="TKC83" s="76"/>
      <c r="TKD83" s="76"/>
      <c r="TKE83" s="73"/>
      <c r="TKF83" s="73"/>
      <c r="TKG83" s="74"/>
      <c r="TKH83" s="76"/>
      <c r="TKI83" s="76"/>
      <c r="TKJ83" s="76"/>
      <c r="TKK83" s="73"/>
      <c r="TKL83" s="76"/>
      <c r="TKM83" s="76"/>
      <c r="TKN83" s="76"/>
      <c r="TKO83" s="73"/>
      <c r="TKP83" s="76"/>
      <c r="TKQ83" s="76"/>
      <c r="TKR83" s="76"/>
      <c r="TKS83" s="73"/>
      <c r="TKT83" s="76"/>
      <c r="TKU83" s="76"/>
      <c r="TKV83" s="76"/>
      <c r="TKW83" s="73"/>
      <c r="TKX83" s="76"/>
      <c r="TKY83" s="76"/>
      <c r="TKZ83" s="76"/>
      <c r="TLA83" s="73"/>
      <c r="TLB83" s="73"/>
      <c r="TLC83" s="74"/>
      <c r="TLD83" s="76"/>
      <c r="TLE83" s="76"/>
      <c r="TLF83" s="76"/>
      <c r="TLG83" s="73"/>
      <c r="TLH83" s="76"/>
      <c r="TLI83" s="76"/>
      <c r="TLJ83" s="76"/>
      <c r="TLK83" s="73"/>
      <c r="TLL83" s="76"/>
      <c r="TLM83" s="76"/>
      <c r="TLN83" s="76"/>
      <c r="TLO83" s="73"/>
      <c r="TLP83" s="76"/>
      <c r="TLQ83" s="76"/>
      <c r="TLR83" s="76"/>
      <c r="TLS83" s="73"/>
      <c r="TLT83" s="76"/>
      <c r="TLU83" s="76"/>
      <c r="TLV83" s="76"/>
      <c r="TLW83" s="73"/>
      <c r="TLX83" s="73"/>
      <c r="TLY83" s="74"/>
      <c r="TLZ83" s="76"/>
      <c r="TMA83" s="76"/>
      <c r="TMB83" s="76"/>
      <c r="TMC83" s="73"/>
      <c r="TMD83" s="76"/>
      <c r="TME83" s="76"/>
      <c r="TMF83" s="76"/>
      <c r="TMG83" s="73"/>
      <c r="TMH83" s="76"/>
      <c r="TMI83" s="76"/>
      <c r="TMJ83" s="76"/>
      <c r="TMK83" s="73"/>
      <c r="TML83" s="76"/>
      <c r="TMM83" s="76"/>
      <c r="TMN83" s="76"/>
      <c r="TMO83" s="73"/>
      <c r="TMP83" s="76"/>
      <c r="TMQ83" s="76"/>
      <c r="TMR83" s="76"/>
      <c r="TMS83" s="73"/>
      <c r="TMT83" s="73"/>
      <c r="TMU83" s="74"/>
      <c r="TMV83" s="76"/>
      <c r="TMW83" s="76"/>
      <c r="TMX83" s="76"/>
      <c r="TMY83" s="73"/>
      <c r="TMZ83" s="76"/>
      <c r="TNA83" s="76"/>
      <c r="TNB83" s="76"/>
      <c r="TNC83" s="73"/>
      <c r="TND83" s="76"/>
      <c r="TNE83" s="76"/>
      <c r="TNF83" s="76"/>
      <c r="TNG83" s="73"/>
      <c r="TNH83" s="76"/>
      <c r="TNI83" s="76"/>
      <c r="TNJ83" s="76"/>
      <c r="TNK83" s="73"/>
      <c r="TNL83" s="76"/>
      <c r="TNM83" s="76"/>
      <c r="TNN83" s="76"/>
      <c r="TNO83" s="73"/>
      <c r="TNP83" s="73"/>
      <c r="TNQ83" s="74"/>
      <c r="TNR83" s="76"/>
      <c r="TNS83" s="76"/>
      <c r="TNT83" s="76"/>
      <c r="TNU83" s="73"/>
      <c r="TNV83" s="76"/>
      <c r="TNW83" s="76"/>
      <c r="TNX83" s="76"/>
      <c r="TNY83" s="73"/>
      <c r="TNZ83" s="76"/>
      <c r="TOA83" s="76"/>
      <c r="TOB83" s="76"/>
      <c r="TOC83" s="73"/>
      <c r="TOD83" s="76"/>
      <c r="TOE83" s="76"/>
      <c r="TOF83" s="76"/>
      <c r="TOG83" s="73"/>
      <c r="TOH83" s="76"/>
      <c r="TOI83" s="76"/>
      <c r="TOJ83" s="76"/>
      <c r="TOK83" s="73"/>
      <c r="TOL83" s="73"/>
      <c r="TOM83" s="74"/>
      <c r="TON83" s="76"/>
      <c r="TOO83" s="76"/>
      <c r="TOP83" s="76"/>
      <c r="TOQ83" s="73"/>
      <c r="TOR83" s="76"/>
      <c r="TOS83" s="76"/>
      <c r="TOT83" s="76"/>
      <c r="TOU83" s="73"/>
      <c r="TOV83" s="76"/>
      <c r="TOW83" s="76"/>
      <c r="TOX83" s="76"/>
      <c r="TOY83" s="73"/>
      <c r="TOZ83" s="76"/>
      <c r="TPA83" s="76"/>
      <c r="TPB83" s="76"/>
      <c r="TPC83" s="73"/>
      <c r="TPD83" s="76"/>
      <c r="TPE83" s="76"/>
      <c r="TPF83" s="76"/>
      <c r="TPG83" s="73"/>
      <c r="TPH83" s="73"/>
      <c r="TPI83" s="74"/>
      <c r="TPJ83" s="76"/>
      <c r="TPK83" s="76"/>
      <c r="TPL83" s="76"/>
      <c r="TPM83" s="73"/>
      <c r="TPN83" s="76"/>
      <c r="TPO83" s="76"/>
      <c r="TPP83" s="76"/>
      <c r="TPQ83" s="73"/>
      <c r="TPR83" s="76"/>
      <c r="TPS83" s="76"/>
      <c r="TPT83" s="76"/>
      <c r="TPU83" s="73"/>
      <c r="TPV83" s="76"/>
      <c r="TPW83" s="76"/>
      <c r="TPX83" s="76"/>
      <c r="TPY83" s="73"/>
      <c r="TPZ83" s="76"/>
      <c r="TQA83" s="76"/>
      <c r="TQB83" s="76"/>
      <c r="TQC83" s="73"/>
      <c r="TQD83" s="73"/>
      <c r="TQE83" s="74"/>
      <c r="TQF83" s="76"/>
      <c r="TQG83" s="76"/>
      <c r="TQH83" s="76"/>
      <c r="TQI83" s="73"/>
      <c r="TQJ83" s="76"/>
      <c r="TQK83" s="76"/>
      <c r="TQL83" s="76"/>
      <c r="TQM83" s="73"/>
      <c r="TQN83" s="76"/>
      <c r="TQO83" s="76"/>
      <c r="TQP83" s="76"/>
      <c r="TQQ83" s="73"/>
      <c r="TQR83" s="76"/>
      <c r="TQS83" s="76"/>
      <c r="TQT83" s="76"/>
      <c r="TQU83" s="73"/>
      <c r="TQV83" s="76"/>
      <c r="TQW83" s="76"/>
      <c r="TQX83" s="76"/>
      <c r="TQY83" s="73"/>
      <c r="TQZ83" s="73"/>
      <c r="TRA83" s="74"/>
      <c r="TRB83" s="76"/>
      <c r="TRC83" s="76"/>
      <c r="TRD83" s="76"/>
      <c r="TRE83" s="73"/>
      <c r="TRF83" s="76"/>
      <c r="TRG83" s="76"/>
      <c r="TRH83" s="76"/>
      <c r="TRI83" s="73"/>
      <c r="TRJ83" s="76"/>
      <c r="TRK83" s="76"/>
      <c r="TRL83" s="76"/>
      <c r="TRM83" s="73"/>
      <c r="TRN83" s="76"/>
      <c r="TRO83" s="76"/>
      <c r="TRP83" s="76"/>
      <c r="TRQ83" s="73"/>
      <c r="TRR83" s="76"/>
      <c r="TRS83" s="76"/>
      <c r="TRT83" s="76"/>
      <c r="TRU83" s="73"/>
      <c r="TRV83" s="73"/>
      <c r="TRW83" s="74"/>
      <c r="TRX83" s="76"/>
      <c r="TRY83" s="76"/>
      <c r="TRZ83" s="76"/>
      <c r="TSA83" s="73"/>
      <c r="TSB83" s="76"/>
      <c r="TSC83" s="76"/>
      <c r="TSD83" s="76"/>
      <c r="TSE83" s="73"/>
      <c r="TSF83" s="76"/>
      <c r="TSG83" s="76"/>
      <c r="TSH83" s="76"/>
      <c r="TSI83" s="73"/>
      <c r="TSJ83" s="76"/>
      <c r="TSK83" s="76"/>
      <c r="TSL83" s="76"/>
      <c r="TSM83" s="73"/>
      <c r="TSN83" s="76"/>
      <c r="TSO83" s="76"/>
      <c r="TSP83" s="76"/>
      <c r="TSQ83" s="73"/>
      <c r="TSR83" s="73"/>
      <c r="TSS83" s="74"/>
      <c r="TST83" s="76"/>
      <c r="TSU83" s="76"/>
      <c r="TSV83" s="76"/>
      <c r="TSW83" s="73"/>
      <c r="TSX83" s="76"/>
      <c r="TSY83" s="76"/>
      <c r="TSZ83" s="76"/>
      <c r="TTA83" s="73"/>
      <c r="TTB83" s="76"/>
      <c r="TTC83" s="76"/>
      <c r="TTD83" s="76"/>
      <c r="TTE83" s="73"/>
      <c r="TTF83" s="76"/>
      <c r="TTG83" s="76"/>
      <c r="TTH83" s="76"/>
      <c r="TTI83" s="73"/>
      <c r="TTJ83" s="76"/>
      <c r="TTK83" s="76"/>
      <c r="TTL83" s="76"/>
      <c r="TTM83" s="73"/>
      <c r="TTN83" s="73"/>
      <c r="TTO83" s="74"/>
      <c r="TTP83" s="76"/>
      <c r="TTQ83" s="76"/>
      <c r="TTR83" s="76"/>
      <c r="TTS83" s="73"/>
      <c r="TTT83" s="76"/>
      <c r="TTU83" s="76"/>
      <c r="TTV83" s="76"/>
      <c r="TTW83" s="73"/>
      <c r="TTX83" s="76"/>
      <c r="TTY83" s="76"/>
      <c r="TTZ83" s="76"/>
      <c r="TUA83" s="73"/>
      <c r="TUB83" s="76"/>
      <c r="TUC83" s="76"/>
      <c r="TUD83" s="76"/>
      <c r="TUE83" s="73"/>
      <c r="TUF83" s="76"/>
      <c r="TUG83" s="76"/>
      <c r="TUH83" s="76"/>
      <c r="TUI83" s="73"/>
      <c r="TUJ83" s="73"/>
      <c r="TUK83" s="74"/>
      <c r="TUL83" s="76"/>
      <c r="TUM83" s="76"/>
      <c r="TUN83" s="76"/>
      <c r="TUO83" s="73"/>
      <c r="TUP83" s="76"/>
      <c r="TUQ83" s="76"/>
      <c r="TUR83" s="76"/>
      <c r="TUS83" s="73"/>
      <c r="TUT83" s="76"/>
      <c r="TUU83" s="76"/>
      <c r="TUV83" s="76"/>
      <c r="TUW83" s="73"/>
      <c r="TUX83" s="76"/>
      <c r="TUY83" s="76"/>
      <c r="TUZ83" s="76"/>
      <c r="TVA83" s="73"/>
      <c r="TVB83" s="76"/>
      <c r="TVC83" s="76"/>
      <c r="TVD83" s="76"/>
      <c r="TVE83" s="73"/>
      <c r="TVF83" s="73"/>
      <c r="TVG83" s="74"/>
      <c r="TVH83" s="76"/>
      <c r="TVI83" s="76"/>
      <c r="TVJ83" s="76"/>
      <c r="TVK83" s="73"/>
      <c r="TVL83" s="76"/>
      <c r="TVM83" s="76"/>
      <c r="TVN83" s="76"/>
      <c r="TVO83" s="73"/>
      <c r="TVP83" s="76"/>
      <c r="TVQ83" s="76"/>
      <c r="TVR83" s="76"/>
      <c r="TVS83" s="73"/>
      <c r="TVT83" s="76"/>
      <c r="TVU83" s="76"/>
      <c r="TVV83" s="76"/>
      <c r="TVW83" s="73"/>
      <c r="TVX83" s="76"/>
      <c r="TVY83" s="76"/>
      <c r="TVZ83" s="76"/>
      <c r="TWA83" s="73"/>
      <c r="TWB83" s="73"/>
      <c r="TWC83" s="74"/>
      <c r="TWD83" s="76"/>
      <c r="TWE83" s="76"/>
      <c r="TWF83" s="76"/>
      <c r="TWG83" s="73"/>
      <c r="TWH83" s="76"/>
      <c r="TWI83" s="76"/>
      <c r="TWJ83" s="76"/>
      <c r="TWK83" s="73"/>
      <c r="TWL83" s="76"/>
      <c r="TWM83" s="76"/>
      <c r="TWN83" s="76"/>
      <c r="TWO83" s="73"/>
      <c r="TWP83" s="76"/>
      <c r="TWQ83" s="76"/>
      <c r="TWR83" s="76"/>
      <c r="TWS83" s="73"/>
      <c r="TWT83" s="76"/>
      <c r="TWU83" s="76"/>
      <c r="TWV83" s="76"/>
      <c r="TWW83" s="73"/>
      <c r="TWX83" s="73"/>
      <c r="TWY83" s="74"/>
      <c r="TWZ83" s="76"/>
      <c r="TXA83" s="76"/>
      <c r="TXB83" s="76"/>
      <c r="TXC83" s="73"/>
      <c r="TXD83" s="76"/>
      <c r="TXE83" s="76"/>
      <c r="TXF83" s="76"/>
      <c r="TXG83" s="73"/>
      <c r="TXH83" s="76"/>
      <c r="TXI83" s="76"/>
      <c r="TXJ83" s="76"/>
      <c r="TXK83" s="73"/>
      <c r="TXL83" s="76"/>
      <c r="TXM83" s="76"/>
      <c r="TXN83" s="76"/>
      <c r="TXO83" s="73"/>
      <c r="TXP83" s="76"/>
      <c r="TXQ83" s="76"/>
      <c r="TXR83" s="76"/>
      <c r="TXS83" s="73"/>
      <c r="TXT83" s="73"/>
      <c r="TXU83" s="74"/>
      <c r="TXV83" s="76"/>
      <c r="TXW83" s="76"/>
      <c r="TXX83" s="76"/>
      <c r="TXY83" s="73"/>
      <c r="TXZ83" s="76"/>
      <c r="TYA83" s="76"/>
      <c r="TYB83" s="76"/>
      <c r="TYC83" s="73"/>
      <c r="TYD83" s="76"/>
      <c r="TYE83" s="76"/>
      <c r="TYF83" s="76"/>
      <c r="TYG83" s="73"/>
      <c r="TYH83" s="76"/>
      <c r="TYI83" s="76"/>
      <c r="TYJ83" s="76"/>
      <c r="TYK83" s="73"/>
      <c r="TYL83" s="76"/>
      <c r="TYM83" s="76"/>
      <c r="TYN83" s="76"/>
      <c r="TYO83" s="73"/>
      <c r="TYP83" s="73"/>
      <c r="TYQ83" s="74"/>
      <c r="TYR83" s="76"/>
      <c r="TYS83" s="76"/>
      <c r="TYT83" s="76"/>
      <c r="TYU83" s="73"/>
      <c r="TYV83" s="76"/>
      <c r="TYW83" s="76"/>
      <c r="TYX83" s="76"/>
      <c r="TYY83" s="73"/>
      <c r="TYZ83" s="76"/>
      <c r="TZA83" s="76"/>
      <c r="TZB83" s="76"/>
      <c r="TZC83" s="73"/>
      <c r="TZD83" s="76"/>
      <c r="TZE83" s="76"/>
      <c r="TZF83" s="76"/>
      <c r="TZG83" s="73"/>
      <c r="TZH83" s="76"/>
      <c r="TZI83" s="76"/>
      <c r="TZJ83" s="76"/>
      <c r="TZK83" s="73"/>
      <c r="TZL83" s="73"/>
      <c r="TZM83" s="74"/>
      <c r="TZN83" s="76"/>
      <c r="TZO83" s="76"/>
      <c r="TZP83" s="76"/>
      <c r="TZQ83" s="73"/>
      <c r="TZR83" s="76"/>
      <c r="TZS83" s="76"/>
      <c r="TZT83" s="76"/>
      <c r="TZU83" s="73"/>
      <c r="TZV83" s="76"/>
      <c r="TZW83" s="76"/>
      <c r="TZX83" s="76"/>
      <c r="TZY83" s="73"/>
      <c r="TZZ83" s="76"/>
      <c r="UAA83" s="76"/>
      <c r="UAB83" s="76"/>
      <c r="UAC83" s="73"/>
      <c r="UAD83" s="76"/>
      <c r="UAE83" s="76"/>
      <c r="UAF83" s="76"/>
      <c r="UAG83" s="73"/>
      <c r="UAH83" s="73"/>
      <c r="UAI83" s="74"/>
      <c r="UAJ83" s="76"/>
      <c r="UAK83" s="76"/>
      <c r="UAL83" s="76"/>
      <c r="UAM83" s="73"/>
      <c r="UAN83" s="76"/>
      <c r="UAO83" s="76"/>
      <c r="UAP83" s="76"/>
      <c r="UAQ83" s="73"/>
      <c r="UAR83" s="76"/>
      <c r="UAS83" s="76"/>
      <c r="UAT83" s="76"/>
      <c r="UAU83" s="73"/>
      <c r="UAV83" s="76"/>
      <c r="UAW83" s="76"/>
      <c r="UAX83" s="76"/>
      <c r="UAY83" s="73"/>
      <c r="UAZ83" s="76"/>
      <c r="UBA83" s="76"/>
      <c r="UBB83" s="76"/>
      <c r="UBC83" s="73"/>
      <c r="UBD83" s="73"/>
      <c r="UBE83" s="74"/>
      <c r="UBF83" s="76"/>
      <c r="UBG83" s="76"/>
      <c r="UBH83" s="76"/>
      <c r="UBI83" s="73"/>
      <c r="UBJ83" s="76"/>
      <c r="UBK83" s="76"/>
      <c r="UBL83" s="76"/>
      <c r="UBM83" s="73"/>
      <c r="UBN83" s="76"/>
      <c r="UBO83" s="76"/>
      <c r="UBP83" s="76"/>
      <c r="UBQ83" s="73"/>
      <c r="UBR83" s="76"/>
      <c r="UBS83" s="76"/>
      <c r="UBT83" s="76"/>
      <c r="UBU83" s="73"/>
      <c r="UBV83" s="76"/>
      <c r="UBW83" s="76"/>
      <c r="UBX83" s="76"/>
      <c r="UBY83" s="73"/>
      <c r="UBZ83" s="73"/>
      <c r="UCA83" s="74"/>
      <c r="UCB83" s="76"/>
      <c r="UCC83" s="76"/>
      <c r="UCD83" s="76"/>
      <c r="UCE83" s="73"/>
      <c r="UCF83" s="76"/>
      <c r="UCG83" s="76"/>
      <c r="UCH83" s="76"/>
      <c r="UCI83" s="73"/>
      <c r="UCJ83" s="76"/>
      <c r="UCK83" s="76"/>
      <c r="UCL83" s="76"/>
      <c r="UCM83" s="73"/>
      <c r="UCN83" s="76"/>
      <c r="UCO83" s="76"/>
      <c r="UCP83" s="76"/>
      <c r="UCQ83" s="73"/>
      <c r="UCR83" s="76"/>
      <c r="UCS83" s="76"/>
      <c r="UCT83" s="76"/>
      <c r="UCU83" s="73"/>
      <c r="UCV83" s="73"/>
      <c r="UCW83" s="74"/>
      <c r="UCX83" s="76"/>
      <c r="UCY83" s="76"/>
      <c r="UCZ83" s="76"/>
      <c r="UDA83" s="73"/>
      <c r="UDB83" s="76"/>
      <c r="UDC83" s="76"/>
      <c r="UDD83" s="76"/>
      <c r="UDE83" s="73"/>
      <c r="UDF83" s="76"/>
      <c r="UDG83" s="76"/>
      <c r="UDH83" s="76"/>
      <c r="UDI83" s="73"/>
      <c r="UDJ83" s="76"/>
      <c r="UDK83" s="76"/>
      <c r="UDL83" s="76"/>
      <c r="UDM83" s="73"/>
      <c r="UDN83" s="76"/>
      <c r="UDO83" s="76"/>
      <c r="UDP83" s="76"/>
      <c r="UDQ83" s="73"/>
      <c r="UDR83" s="73"/>
      <c r="UDS83" s="74"/>
      <c r="UDT83" s="76"/>
      <c r="UDU83" s="76"/>
      <c r="UDV83" s="76"/>
      <c r="UDW83" s="73"/>
      <c r="UDX83" s="76"/>
      <c r="UDY83" s="76"/>
      <c r="UDZ83" s="76"/>
      <c r="UEA83" s="73"/>
      <c r="UEB83" s="76"/>
      <c r="UEC83" s="76"/>
      <c r="UED83" s="76"/>
      <c r="UEE83" s="73"/>
      <c r="UEF83" s="76"/>
      <c r="UEG83" s="76"/>
      <c r="UEH83" s="76"/>
      <c r="UEI83" s="73"/>
      <c r="UEJ83" s="76"/>
      <c r="UEK83" s="76"/>
      <c r="UEL83" s="76"/>
      <c r="UEM83" s="73"/>
      <c r="UEN83" s="73"/>
      <c r="UEO83" s="74"/>
      <c r="UEP83" s="76"/>
      <c r="UEQ83" s="76"/>
      <c r="UER83" s="76"/>
      <c r="UES83" s="73"/>
      <c r="UET83" s="76"/>
      <c r="UEU83" s="76"/>
      <c r="UEV83" s="76"/>
      <c r="UEW83" s="73"/>
      <c r="UEX83" s="76"/>
      <c r="UEY83" s="76"/>
      <c r="UEZ83" s="76"/>
      <c r="UFA83" s="73"/>
      <c r="UFB83" s="76"/>
      <c r="UFC83" s="76"/>
      <c r="UFD83" s="76"/>
      <c r="UFE83" s="73"/>
      <c r="UFF83" s="76"/>
      <c r="UFG83" s="76"/>
      <c r="UFH83" s="76"/>
      <c r="UFI83" s="73"/>
      <c r="UFJ83" s="73"/>
      <c r="UFK83" s="74"/>
      <c r="UFL83" s="76"/>
      <c r="UFM83" s="76"/>
      <c r="UFN83" s="76"/>
      <c r="UFO83" s="73"/>
      <c r="UFP83" s="76"/>
      <c r="UFQ83" s="76"/>
      <c r="UFR83" s="76"/>
      <c r="UFS83" s="73"/>
      <c r="UFT83" s="76"/>
      <c r="UFU83" s="76"/>
      <c r="UFV83" s="76"/>
      <c r="UFW83" s="73"/>
      <c r="UFX83" s="76"/>
      <c r="UFY83" s="76"/>
      <c r="UFZ83" s="76"/>
      <c r="UGA83" s="73"/>
      <c r="UGB83" s="76"/>
      <c r="UGC83" s="76"/>
      <c r="UGD83" s="76"/>
      <c r="UGE83" s="73"/>
      <c r="UGF83" s="73"/>
      <c r="UGG83" s="74"/>
      <c r="UGH83" s="76"/>
      <c r="UGI83" s="76"/>
      <c r="UGJ83" s="76"/>
      <c r="UGK83" s="73"/>
      <c r="UGL83" s="76"/>
      <c r="UGM83" s="76"/>
      <c r="UGN83" s="76"/>
      <c r="UGO83" s="73"/>
      <c r="UGP83" s="76"/>
      <c r="UGQ83" s="76"/>
      <c r="UGR83" s="76"/>
      <c r="UGS83" s="73"/>
      <c r="UGT83" s="76"/>
      <c r="UGU83" s="76"/>
      <c r="UGV83" s="76"/>
      <c r="UGW83" s="73"/>
      <c r="UGX83" s="76"/>
      <c r="UGY83" s="76"/>
      <c r="UGZ83" s="76"/>
      <c r="UHA83" s="73"/>
      <c r="UHB83" s="73"/>
      <c r="UHC83" s="74"/>
      <c r="UHD83" s="76"/>
      <c r="UHE83" s="76"/>
      <c r="UHF83" s="76"/>
      <c r="UHG83" s="73"/>
      <c r="UHH83" s="76"/>
      <c r="UHI83" s="76"/>
      <c r="UHJ83" s="76"/>
      <c r="UHK83" s="73"/>
      <c r="UHL83" s="76"/>
      <c r="UHM83" s="76"/>
      <c r="UHN83" s="76"/>
      <c r="UHO83" s="73"/>
      <c r="UHP83" s="76"/>
      <c r="UHQ83" s="76"/>
      <c r="UHR83" s="76"/>
      <c r="UHS83" s="73"/>
      <c r="UHT83" s="76"/>
      <c r="UHU83" s="76"/>
      <c r="UHV83" s="76"/>
      <c r="UHW83" s="73"/>
      <c r="UHX83" s="73"/>
      <c r="UHY83" s="74"/>
      <c r="UHZ83" s="76"/>
      <c r="UIA83" s="76"/>
      <c r="UIB83" s="76"/>
      <c r="UIC83" s="73"/>
      <c r="UID83" s="76"/>
      <c r="UIE83" s="76"/>
      <c r="UIF83" s="76"/>
      <c r="UIG83" s="73"/>
      <c r="UIH83" s="76"/>
      <c r="UII83" s="76"/>
      <c r="UIJ83" s="76"/>
      <c r="UIK83" s="73"/>
      <c r="UIL83" s="76"/>
      <c r="UIM83" s="76"/>
      <c r="UIN83" s="76"/>
      <c r="UIO83" s="73"/>
      <c r="UIP83" s="76"/>
      <c r="UIQ83" s="76"/>
      <c r="UIR83" s="76"/>
      <c r="UIS83" s="73"/>
      <c r="UIT83" s="73"/>
      <c r="UIU83" s="74"/>
      <c r="UIV83" s="76"/>
      <c r="UIW83" s="76"/>
      <c r="UIX83" s="76"/>
      <c r="UIY83" s="73"/>
      <c r="UIZ83" s="76"/>
      <c r="UJA83" s="76"/>
      <c r="UJB83" s="76"/>
      <c r="UJC83" s="73"/>
      <c r="UJD83" s="76"/>
      <c r="UJE83" s="76"/>
      <c r="UJF83" s="76"/>
      <c r="UJG83" s="73"/>
      <c r="UJH83" s="76"/>
      <c r="UJI83" s="76"/>
      <c r="UJJ83" s="76"/>
      <c r="UJK83" s="73"/>
      <c r="UJL83" s="76"/>
      <c r="UJM83" s="76"/>
      <c r="UJN83" s="76"/>
      <c r="UJO83" s="73"/>
      <c r="UJP83" s="73"/>
      <c r="UJQ83" s="74"/>
      <c r="UJR83" s="76"/>
      <c r="UJS83" s="76"/>
      <c r="UJT83" s="76"/>
      <c r="UJU83" s="73"/>
      <c r="UJV83" s="76"/>
      <c r="UJW83" s="76"/>
      <c r="UJX83" s="76"/>
      <c r="UJY83" s="73"/>
      <c r="UJZ83" s="76"/>
      <c r="UKA83" s="76"/>
      <c r="UKB83" s="76"/>
      <c r="UKC83" s="73"/>
      <c r="UKD83" s="76"/>
      <c r="UKE83" s="76"/>
      <c r="UKF83" s="76"/>
      <c r="UKG83" s="73"/>
      <c r="UKH83" s="76"/>
      <c r="UKI83" s="76"/>
      <c r="UKJ83" s="76"/>
      <c r="UKK83" s="73"/>
      <c r="UKL83" s="73"/>
      <c r="UKM83" s="74"/>
      <c r="UKN83" s="76"/>
      <c r="UKO83" s="76"/>
      <c r="UKP83" s="76"/>
      <c r="UKQ83" s="73"/>
      <c r="UKR83" s="76"/>
      <c r="UKS83" s="76"/>
      <c r="UKT83" s="76"/>
      <c r="UKU83" s="73"/>
      <c r="UKV83" s="76"/>
      <c r="UKW83" s="76"/>
      <c r="UKX83" s="76"/>
      <c r="UKY83" s="73"/>
      <c r="UKZ83" s="76"/>
      <c r="ULA83" s="76"/>
      <c r="ULB83" s="76"/>
      <c r="ULC83" s="73"/>
      <c r="ULD83" s="76"/>
      <c r="ULE83" s="76"/>
      <c r="ULF83" s="76"/>
      <c r="ULG83" s="73"/>
      <c r="ULH83" s="73"/>
      <c r="ULI83" s="74"/>
      <c r="ULJ83" s="76"/>
      <c r="ULK83" s="76"/>
      <c r="ULL83" s="76"/>
      <c r="ULM83" s="73"/>
      <c r="ULN83" s="76"/>
      <c r="ULO83" s="76"/>
      <c r="ULP83" s="76"/>
      <c r="ULQ83" s="73"/>
      <c r="ULR83" s="76"/>
      <c r="ULS83" s="76"/>
      <c r="ULT83" s="76"/>
      <c r="ULU83" s="73"/>
      <c r="ULV83" s="76"/>
      <c r="ULW83" s="76"/>
      <c r="ULX83" s="76"/>
      <c r="ULY83" s="73"/>
      <c r="ULZ83" s="76"/>
      <c r="UMA83" s="76"/>
      <c r="UMB83" s="76"/>
      <c r="UMC83" s="73"/>
      <c r="UMD83" s="73"/>
      <c r="UME83" s="74"/>
      <c r="UMF83" s="76"/>
      <c r="UMG83" s="76"/>
      <c r="UMH83" s="76"/>
      <c r="UMI83" s="73"/>
      <c r="UMJ83" s="76"/>
      <c r="UMK83" s="76"/>
      <c r="UML83" s="76"/>
      <c r="UMM83" s="73"/>
      <c r="UMN83" s="76"/>
      <c r="UMO83" s="76"/>
      <c r="UMP83" s="76"/>
      <c r="UMQ83" s="73"/>
      <c r="UMR83" s="76"/>
      <c r="UMS83" s="76"/>
      <c r="UMT83" s="76"/>
      <c r="UMU83" s="73"/>
      <c r="UMV83" s="76"/>
      <c r="UMW83" s="76"/>
      <c r="UMX83" s="76"/>
      <c r="UMY83" s="73"/>
      <c r="UMZ83" s="73"/>
      <c r="UNA83" s="74"/>
      <c r="UNB83" s="76"/>
      <c r="UNC83" s="76"/>
      <c r="UND83" s="76"/>
      <c r="UNE83" s="73"/>
      <c r="UNF83" s="76"/>
      <c r="UNG83" s="76"/>
      <c r="UNH83" s="76"/>
      <c r="UNI83" s="73"/>
      <c r="UNJ83" s="76"/>
      <c r="UNK83" s="76"/>
      <c r="UNL83" s="76"/>
      <c r="UNM83" s="73"/>
      <c r="UNN83" s="76"/>
      <c r="UNO83" s="76"/>
      <c r="UNP83" s="76"/>
      <c r="UNQ83" s="73"/>
      <c r="UNR83" s="76"/>
      <c r="UNS83" s="76"/>
      <c r="UNT83" s="76"/>
      <c r="UNU83" s="73"/>
      <c r="UNV83" s="73"/>
      <c r="UNW83" s="74"/>
      <c r="UNX83" s="76"/>
      <c r="UNY83" s="76"/>
      <c r="UNZ83" s="76"/>
      <c r="UOA83" s="73"/>
      <c r="UOB83" s="76"/>
      <c r="UOC83" s="76"/>
      <c r="UOD83" s="76"/>
      <c r="UOE83" s="73"/>
      <c r="UOF83" s="76"/>
      <c r="UOG83" s="76"/>
      <c r="UOH83" s="76"/>
      <c r="UOI83" s="73"/>
      <c r="UOJ83" s="76"/>
      <c r="UOK83" s="76"/>
      <c r="UOL83" s="76"/>
      <c r="UOM83" s="73"/>
      <c r="UON83" s="76"/>
      <c r="UOO83" s="76"/>
      <c r="UOP83" s="76"/>
      <c r="UOQ83" s="73"/>
      <c r="UOR83" s="73"/>
      <c r="UOS83" s="74"/>
      <c r="UOT83" s="76"/>
      <c r="UOU83" s="76"/>
      <c r="UOV83" s="76"/>
      <c r="UOW83" s="73"/>
      <c r="UOX83" s="76"/>
      <c r="UOY83" s="76"/>
      <c r="UOZ83" s="76"/>
      <c r="UPA83" s="73"/>
      <c r="UPB83" s="76"/>
      <c r="UPC83" s="76"/>
      <c r="UPD83" s="76"/>
      <c r="UPE83" s="73"/>
      <c r="UPF83" s="76"/>
      <c r="UPG83" s="76"/>
      <c r="UPH83" s="76"/>
      <c r="UPI83" s="73"/>
      <c r="UPJ83" s="76"/>
      <c r="UPK83" s="76"/>
      <c r="UPL83" s="76"/>
      <c r="UPM83" s="73"/>
      <c r="UPN83" s="73"/>
      <c r="UPO83" s="74"/>
      <c r="UPP83" s="76"/>
      <c r="UPQ83" s="76"/>
      <c r="UPR83" s="76"/>
      <c r="UPS83" s="73"/>
      <c r="UPT83" s="76"/>
      <c r="UPU83" s="76"/>
      <c r="UPV83" s="76"/>
      <c r="UPW83" s="73"/>
      <c r="UPX83" s="76"/>
      <c r="UPY83" s="76"/>
      <c r="UPZ83" s="76"/>
      <c r="UQA83" s="73"/>
      <c r="UQB83" s="76"/>
      <c r="UQC83" s="76"/>
      <c r="UQD83" s="76"/>
      <c r="UQE83" s="73"/>
      <c r="UQF83" s="76"/>
      <c r="UQG83" s="76"/>
      <c r="UQH83" s="76"/>
      <c r="UQI83" s="73"/>
      <c r="UQJ83" s="73"/>
      <c r="UQK83" s="74"/>
      <c r="UQL83" s="76"/>
      <c r="UQM83" s="76"/>
      <c r="UQN83" s="76"/>
      <c r="UQO83" s="73"/>
      <c r="UQP83" s="76"/>
      <c r="UQQ83" s="76"/>
      <c r="UQR83" s="76"/>
      <c r="UQS83" s="73"/>
      <c r="UQT83" s="76"/>
      <c r="UQU83" s="76"/>
      <c r="UQV83" s="76"/>
      <c r="UQW83" s="73"/>
      <c r="UQX83" s="76"/>
      <c r="UQY83" s="76"/>
      <c r="UQZ83" s="76"/>
      <c r="URA83" s="73"/>
      <c r="URB83" s="76"/>
      <c r="URC83" s="76"/>
      <c r="URD83" s="76"/>
      <c r="URE83" s="73"/>
      <c r="URF83" s="73"/>
      <c r="URG83" s="74"/>
      <c r="URH83" s="76"/>
      <c r="URI83" s="76"/>
      <c r="URJ83" s="76"/>
      <c r="URK83" s="73"/>
      <c r="URL83" s="76"/>
      <c r="URM83" s="76"/>
      <c r="URN83" s="76"/>
      <c r="URO83" s="73"/>
      <c r="URP83" s="76"/>
      <c r="URQ83" s="76"/>
      <c r="URR83" s="76"/>
      <c r="URS83" s="73"/>
      <c r="URT83" s="76"/>
      <c r="URU83" s="76"/>
      <c r="URV83" s="76"/>
      <c r="URW83" s="73"/>
      <c r="URX83" s="76"/>
      <c r="URY83" s="76"/>
      <c r="URZ83" s="76"/>
      <c r="USA83" s="73"/>
      <c r="USB83" s="73"/>
      <c r="USC83" s="74"/>
      <c r="USD83" s="76"/>
      <c r="USE83" s="76"/>
      <c r="USF83" s="76"/>
      <c r="USG83" s="73"/>
      <c r="USH83" s="76"/>
      <c r="USI83" s="76"/>
      <c r="USJ83" s="76"/>
      <c r="USK83" s="73"/>
      <c r="USL83" s="76"/>
      <c r="USM83" s="76"/>
      <c r="USN83" s="76"/>
      <c r="USO83" s="73"/>
      <c r="USP83" s="76"/>
      <c r="USQ83" s="76"/>
      <c r="USR83" s="76"/>
      <c r="USS83" s="73"/>
      <c r="UST83" s="76"/>
      <c r="USU83" s="76"/>
      <c r="USV83" s="76"/>
      <c r="USW83" s="73"/>
      <c r="USX83" s="73"/>
      <c r="USY83" s="74"/>
      <c r="USZ83" s="76"/>
      <c r="UTA83" s="76"/>
      <c r="UTB83" s="76"/>
      <c r="UTC83" s="73"/>
      <c r="UTD83" s="76"/>
      <c r="UTE83" s="76"/>
      <c r="UTF83" s="76"/>
      <c r="UTG83" s="73"/>
      <c r="UTH83" s="76"/>
      <c r="UTI83" s="76"/>
      <c r="UTJ83" s="76"/>
      <c r="UTK83" s="73"/>
      <c r="UTL83" s="76"/>
      <c r="UTM83" s="76"/>
      <c r="UTN83" s="76"/>
      <c r="UTO83" s="73"/>
      <c r="UTP83" s="76"/>
      <c r="UTQ83" s="76"/>
      <c r="UTR83" s="76"/>
      <c r="UTS83" s="73"/>
      <c r="UTT83" s="73"/>
      <c r="UTU83" s="74"/>
      <c r="UTV83" s="76"/>
      <c r="UTW83" s="76"/>
      <c r="UTX83" s="76"/>
      <c r="UTY83" s="73"/>
      <c r="UTZ83" s="76"/>
      <c r="UUA83" s="76"/>
      <c r="UUB83" s="76"/>
      <c r="UUC83" s="73"/>
      <c r="UUD83" s="76"/>
      <c r="UUE83" s="76"/>
      <c r="UUF83" s="76"/>
      <c r="UUG83" s="73"/>
      <c r="UUH83" s="76"/>
      <c r="UUI83" s="76"/>
      <c r="UUJ83" s="76"/>
      <c r="UUK83" s="73"/>
      <c r="UUL83" s="76"/>
      <c r="UUM83" s="76"/>
      <c r="UUN83" s="76"/>
      <c r="UUO83" s="73"/>
      <c r="UUP83" s="73"/>
      <c r="UUQ83" s="74"/>
      <c r="UUR83" s="76"/>
      <c r="UUS83" s="76"/>
      <c r="UUT83" s="76"/>
      <c r="UUU83" s="73"/>
      <c r="UUV83" s="76"/>
      <c r="UUW83" s="76"/>
      <c r="UUX83" s="76"/>
      <c r="UUY83" s="73"/>
      <c r="UUZ83" s="76"/>
      <c r="UVA83" s="76"/>
      <c r="UVB83" s="76"/>
      <c r="UVC83" s="73"/>
      <c r="UVD83" s="76"/>
      <c r="UVE83" s="76"/>
      <c r="UVF83" s="76"/>
      <c r="UVG83" s="73"/>
      <c r="UVH83" s="76"/>
      <c r="UVI83" s="76"/>
      <c r="UVJ83" s="76"/>
      <c r="UVK83" s="73"/>
      <c r="UVL83" s="73"/>
      <c r="UVM83" s="74"/>
      <c r="UVN83" s="76"/>
      <c r="UVO83" s="76"/>
      <c r="UVP83" s="76"/>
      <c r="UVQ83" s="73"/>
      <c r="UVR83" s="76"/>
      <c r="UVS83" s="76"/>
      <c r="UVT83" s="76"/>
      <c r="UVU83" s="73"/>
      <c r="UVV83" s="76"/>
      <c r="UVW83" s="76"/>
      <c r="UVX83" s="76"/>
      <c r="UVY83" s="73"/>
      <c r="UVZ83" s="76"/>
      <c r="UWA83" s="76"/>
      <c r="UWB83" s="76"/>
      <c r="UWC83" s="73"/>
      <c r="UWD83" s="76"/>
      <c r="UWE83" s="76"/>
      <c r="UWF83" s="76"/>
      <c r="UWG83" s="73"/>
      <c r="UWH83" s="73"/>
      <c r="UWI83" s="74"/>
      <c r="UWJ83" s="76"/>
      <c r="UWK83" s="76"/>
      <c r="UWL83" s="76"/>
      <c r="UWM83" s="73"/>
      <c r="UWN83" s="76"/>
      <c r="UWO83" s="76"/>
      <c r="UWP83" s="76"/>
      <c r="UWQ83" s="73"/>
      <c r="UWR83" s="76"/>
      <c r="UWS83" s="76"/>
      <c r="UWT83" s="76"/>
      <c r="UWU83" s="73"/>
      <c r="UWV83" s="76"/>
      <c r="UWW83" s="76"/>
      <c r="UWX83" s="76"/>
      <c r="UWY83" s="73"/>
      <c r="UWZ83" s="76"/>
      <c r="UXA83" s="76"/>
      <c r="UXB83" s="76"/>
      <c r="UXC83" s="73"/>
      <c r="UXD83" s="73"/>
      <c r="UXE83" s="74"/>
      <c r="UXF83" s="76"/>
      <c r="UXG83" s="76"/>
      <c r="UXH83" s="76"/>
      <c r="UXI83" s="73"/>
      <c r="UXJ83" s="76"/>
      <c r="UXK83" s="76"/>
      <c r="UXL83" s="76"/>
      <c r="UXM83" s="73"/>
      <c r="UXN83" s="76"/>
      <c r="UXO83" s="76"/>
      <c r="UXP83" s="76"/>
      <c r="UXQ83" s="73"/>
      <c r="UXR83" s="76"/>
      <c r="UXS83" s="76"/>
      <c r="UXT83" s="76"/>
      <c r="UXU83" s="73"/>
      <c r="UXV83" s="76"/>
      <c r="UXW83" s="76"/>
      <c r="UXX83" s="76"/>
      <c r="UXY83" s="73"/>
      <c r="UXZ83" s="73"/>
      <c r="UYA83" s="74"/>
      <c r="UYB83" s="76"/>
      <c r="UYC83" s="76"/>
      <c r="UYD83" s="76"/>
      <c r="UYE83" s="73"/>
      <c r="UYF83" s="76"/>
      <c r="UYG83" s="76"/>
      <c r="UYH83" s="76"/>
      <c r="UYI83" s="73"/>
      <c r="UYJ83" s="76"/>
      <c r="UYK83" s="76"/>
      <c r="UYL83" s="76"/>
      <c r="UYM83" s="73"/>
      <c r="UYN83" s="76"/>
      <c r="UYO83" s="76"/>
      <c r="UYP83" s="76"/>
      <c r="UYQ83" s="73"/>
      <c r="UYR83" s="76"/>
      <c r="UYS83" s="76"/>
      <c r="UYT83" s="76"/>
      <c r="UYU83" s="73"/>
      <c r="UYV83" s="73"/>
      <c r="UYW83" s="74"/>
      <c r="UYX83" s="76"/>
      <c r="UYY83" s="76"/>
      <c r="UYZ83" s="76"/>
      <c r="UZA83" s="73"/>
      <c r="UZB83" s="76"/>
      <c r="UZC83" s="76"/>
      <c r="UZD83" s="76"/>
      <c r="UZE83" s="73"/>
      <c r="UZF83" s="76"/>
      <c r="UZG83" s="76"/>
      <c r="UZH83" s="76"/>
      <c r="UZI83" s="73"/>
      <c r="UZJ83" s="76"/>
      <c r="UZK83" s="76"/>
      <c r="UZL83" s="76"/>
      <c r="UZM83" s="73"/>
      <c r="UZN83" s="76"/>
      <c r="UZO83" s="76"/>
      <c r="UZP83" s="76"/>
      <c r="UZQ83" s="73"/>
      <c r="UZR83" s="73"/>
      <c r="UZS83" s="74"/>
      <c r="UZT83" s="76"/>
      <c r="UZU83" s="76"/>
      <c r="UZV83" s="76"/>
      <c r="UZW83" s="73"/>
      <c r="UZX83" s="76"/>
      <c r="UZY83" s="76"/>
      <c r="UZZ83" s="76"/>
      <c r="VAA83" s="73"/>
      <c r="VAB83" s="76"/>
      <c r="VAC83" s="76"/>
      <c r="VAD83" s="76"/>
      <c r="VAE83" s="73"/>
      <c r="VAF83" s="76"/>
      <c r="VAG83" s="76"/>
      <c r="VAH83" s="76"/>
      <c r="VAI83" s="73"/>
      <c r="VAJ83" s="76"/>
      <c r="VAK83" s="76"/>
      <c r="VAL83" s="76"/>
      <c r="VAM83" s="73"/>
      <c r="VAN83" s="73"/>
      <c r="VAO83" s="74"/>
      <c r="VAP83" s="76"/>
      <c r="VAQ83" s="76"/>
      <c r="VAR83" s="76"/>
      <c r="VAS83" s="73"/>
      <c r="VAT83" s="76"/>
      <c r="VAU83" s="76"/>
      <c r="VAV83" s="76"/>
      <c r="VAW83" s="73"/>
      <c r="VAX83" s="76"/>
      <c r="VAY83" s="76"/>
      <c r="VAZ83" s="76"/>
      <c r="VBA83" s="73"/>
      <c r="VBB83" s="76"/>
      <c r="VBC83" s="76"/>
      <c r="VBD83" s="76"/>
      <c r="VBE83" s="73"/>
      <c r="VBF83" s="76"/>
      <c r="VBG83" s="76"/>
      <c r="VBH83" s="76"/>
      <c r="VBI83" s="73"/>
      <c r="VBJ83" s="73"/>
      <c r="VBK83" s="74"/>
      <c r="VBL83" s="76"/>
      <c r="VBM83" s="76"/>
      <c r="VBN83" s="76"/>
      <c r="VBO83" s="73"/>
      <c r="VBP83" s="76"/>
      <c r="VBQ83" s="76"/>
      <c r="VBR83" s="76"/>
      <c r="VBS83" s="73"/>
      <c r="VBT83" s="76"/>
      <c r="VBU83" s="76"/>
      <c r="VBV83" s="76"/>
      <c r="VBW83" s="73"/>
      <c r="VBX83" s="76"/>
      <c r="VBY83" s="76"/>
      <c r="VBZ83" s="76"/>
      <c r="VCA83" s="73"/>
      <c r="VCB83" s="76"/>
      <c r="VCC83" s="76"/>
      <c r="VCD83" s="76"/>
      <c r="VCE83" s="73"/>
      <c r="VCF83" s="73"/>
      <c r="VCG83" s="74"/>
      <c r="VCH83" s="76"/>
      <c r="VCI83" s="76"/>
      <c r="VCJ83" s="76"/>
      <c r="VCK83" s="73"/>
      <c r="VCL83" s="76"/>
      <c r="VCM83" s="76"/>
      <c r="VCN83" s="76"/>
      <c r="VCO83" s="73"/>
      <c r="VCP83" s="76"/>
      <c r="VCQ83" s="76"/>
      <c r="VCR83" s="76"/>
      <c r="VCS83" s="73"/>
      <c r="VCT83" s="76"/>
      <c r="VCU83" s="76"/>
      <c r="VCV83" s="76"/>
      <c r="VCW83" s="73"/>
      <c r="VCX83" s="76"/>
      <c r="VCY83" s="76"/>
      <c r="VCZ83" s="76"/>
      <c r="VDA83" s="73"/>
      <c r="VDB83" s="73"/>
      <c r="VDC83" s="74"/>
      <c r="VDD83" s="76"/>
      <c r="VDE83" s="76"/>
      <c r="VDF83" s="76"/>
      <c r="VDG83" s="73"/>
      <c r="VDH83" s="76"/>
      <c r="VDI83" s="76"/>
      <c r="VDJ83" s="76"/>
      <c r="VDK83" s="73"/>
      <c r="VDL83" s="76"/>
      <c r="VDM83" s="76"/>
      <c r="VDN83" s="76"/>
      <c r="VDO83" s="73"/>
      <c r="VDP83" s="76"/>
      <c r="VDQ83" s="76"/>
      <c r="VDR83" s="76"/>
      <c r="VDS83" s="73"/>
      <c r="VDT83" s="76"/>
      <c r="VDU83" s="76"/>
      <c r="VDV83" s="76"/>
      <c r="VDW83" s="73"/>
      <c r="VDX83" s="73"/>
      <c r="VDY83" s="74"/>
      <c r="VDZ83" s="76"/>
      <c r="VEA83" s="76"/>
      <c r="VEB83" s="76"/>
      <c r="VEC83" s="73"/>
      <c r="VED83" s="76"/>
      <c r="VEE83" s="76"/>
      <c r="VEF83" s="76"/>
      <c r="VEG83" s="73"/>
      <c r="VEH83" s="76"/>
      <c r="VEI83" s="76"/>
      <c r="VEJ83" s="76"/>
      <c r="VEK83" s="73"/>
      <c r="VEL83" s="76"/>
      <c r="VEM83" s="76"/>
      <c r="VEN83" s="76"/>
      <c r="VEO83" s="73"/>
      <c r="VEP83" s="76"/>
      <c r="VEQ83" s="76"/>
      <c r="VER83" s="76"/>
      <c r="VES83" s="73"/>
      <c r="VET83" s="73"/>
      <c r="VEU83" s="74"/>
      <c r="VEV83" s="76"/>
      <c r="VEW83" s="76"/>
      <c r="VEX83" s="76"/>
      <c r="VEY83" s="73"/>
      <c r="VEZ83" s="76"/>
      <c r="VFA83" s="76"/>
      <c r="VFB83" s="76"/>
      <c r="VFC83" s="73"/>
      <c r="VFD83" s="76"/>
      <c r="VFE83" s="76"/>
      <c r="VFF83" s="76"/>
      <c r="VFG83" s="73"/>
      <c r="VFH83" s="76"/>
      <c r="VFI83" s="76"/>
      <c r="VFJ83" s="76"/>
      <c r="VFK83" s="73"/>
      <c r="VFL83" s="76"/>
      <c r="VFM83" s="76"/>
      <c r="VFN83" s="76"/>
      <c r="VFO83" s="73"/>
      <c r="VFP83" s="73"/>
      <c r="VFQ83" s="74"/>
      <c r="VFR83" s="76"/>
      <c r="VFS83" s="76"/>
      <c r="VFT83" s="76"/>
      <c r="VFU83" s="73"/>
      <c r="VFV83" s="76"/>
      <c r="VFW83" s="76"/>
      <c r="VFX83" s="76"/>
      <c r="VFY83" s="73"/>
      <c r="VFZ83" s="76"/>
      <c r="VGA83" s="76"/>
      <c r="VGB83" s="76"/>
      <c r="VGC83" s="73"/>
      <c r="VGD83" s="76"/>
      <c r="VGE83" s="76"/>
      <c r="VGF83" s="76"/>
      <c r="VGG83" s="73"/>
      <c r="VGH83" s="76"/>
      <c r="VGI83" s="76"/>
      <c r="VGJ83" s="76"/>
      <c r="VGK83" s="73"/>
      <c r="VGL83" s="73"/>
      <c r="VGM83" s="74"/>
      <c r="VGN83" s="76"/>
      <c r="VGO83" s="76"/>
      <c r="VGP83" s="76"/>
      <c r="VGQ83" s="73"/>
      <c r="VGR83" s="76"/>
      <c r="VGS83" s="76"/>
      <c r="VGT83" s="76"/>
      <c r="VGU83" s="73"/>
      <c r="VGV83" s="76"/>
      <c r="VGW83" s="76"/>
      <c r="VGX83" s="76"/>
      <c r="VGY83" s="73"/>
      <c r="VGZ83" s="76"/>
      <c r="VHA83" s="76"/>
      <c r="VHB83" s="76"/>
      <c r="VHC83" s="73"/>
      <c r="VHD83" s="76"/>
      <c r="VHE83" s="76"/>
      <c r="VHF83" s="76"/>
      <c r="VHG83" s="73"/>
      <c r="VHH83" s="73"/>
      <c r="VHI83" s="74"/>
      <c r="VHJ83" s="76"/>
      <c r="VHK83" s="76"/>
      <c r="VHL83" s="76"/>
      <c r="VHM83" s="73"/>
      <c r="VHN83" s="76"/>
      <c r="VHO83" s="76"/>
      <c r="VHP83" s="76"/>
      <c r="VHQ83" s="73"/>
      <c r="VHR83" s="76"/>
      <c r="VHS83" s="76"/>
      <c r="VHT83" s="76"/>
      <c r="VHU83" s="73"/>
      <c r="VHV83" s="76"/>
      <c r="VHW83" s="76"/>
      <c r="VHX83" s="76"/>
      <c r="VHY83" s="73"/>
      <c r="VHZ83" s="76"/>
      <c r="VIA83" s="76"/>
      <c r="VIB83" s="76"/>
      <c r="VIC83" s="73"/>
      <c r="VID83" s="73"/>
      <c r="VIE83" s="74"/>
      <c r="VIF83" s="76"/>
      <c r="VIG83" s="76"/>
      <c r="VIH83" s="76"/>
      <c r="VII83" s="73"/>
      <c r="VIJ83" s="76"/>
      <c r="VIK83" s="76"/>
      <c r="VIL83" s="76"/>
      <c r="VIM83" s="73"/>
      <c r="VIN83" s="76"/>
      <c r="VIO83" s="76"/>
      <c r="VIP83" s="76"/>
      <c r="VIQ83" s="73"/>
      <c r="VIR83" s="76"/>
      <c r="VIS83" s="76"/>
      <c r="VIT83" s="76"/>
      <c r="VIU83" s="73"/>
      <c r="VIV83" s="76"/>
      <c r="VIW83" s="76"/>
      <c r="VIX83" s="76"/>
      <c r="VIY83" s="73"/>
      <c r="VIZ83" s="73"/>
      <c r="VJA83" s="74"/>
      <c r="VJB83" s="76"/>
      <c r="VJC83" s="76"/>
      <c r="VJD83" s="76"/>
      <c r="VJE83" s="73"/>
      <c r="VJF83" s="76"/>
      <c r="VJG83" s="76"/>
      <c r="VJH83" s="76"/>
      <c r="VJI83" s="73"/>
      <c r="VJJ83" s="76"/>
      <c r="VJK83" s="76"/>
      <c r="VJL83" s="76"/>
      <c r="VJM83" s="73"/>
      <c r="VJN83" s="76"/>
      <c r="VJO83" s="76"/>
      <c r="VJP83" s="76"/>
      <c r="VJQ83" s="73"/>
      <c r="VJR83" s="76"/>
      <c r="VJS83" s="76"/>
      <c r="VJT83" s="76"/>
      <c r="VJU83" s="73"/>
      <c r="VJV83" s="73"/>
      <c r="VJW83" s="74"/>
      <c r="VJX83" s="76"/>
      <c r="VJY83" s="76"/>
      <c r="VJZ83" s="76"/>
      <c r="VKA83" s="73"/>
      <c r="VKB83" s="76"/>
      <c r="VKC83" s="76"/>
      <c r="VKD83" s="76"/>
      <c r="VKE83" s="73"/>
      <c r="VKF83" s="76"/>
      <c r="VKG83" s="76"/>
      <c r="VKH83" s="76"/>
      <c r="VKI83" s="73"/>
      <c r="VKJ83" s="76"/>
      <c r="VKK83" s="76"/>
      <c r="VKL83" s="76"/>
      <c r="VKM83" s="73"/>
      <c r="VKN83" s="76"/>
      <c r="VKO83" s="76"/>
      <c r="VKP83" s="76"/>
      <c r="VKQ83" s="73"/>
      <c r="VKR83" s="73"/>
      <c r="VKS83" s="74"/>
      <c r="VKT83" s="76"/>
      <c r="VKU83" s="76"/>
      <c r="VKV83" s="76"/>
      <c r="VKW83" s="73"/>
      <c r="VKX83" s="76"/>
      <c r="VKY83" s="76"/>
      <c r="VKZ83" s="76"/>
      <c r="VLA83" s="73"/>
      <c r="VLB83" s="76"/>
      <c r="VLC83" s="76"/>
      <c r="VLD83" s="76"/>
      <c r="VLE83" s="73"/>
      <c r="VLF83" s="76"/>
      <c r="VLG83" s="76"/>
      <c r="VLH83" s="76"/>
      <c r="VLI83" s="73"/>
      <c r="VLJ83" s="76"/>
      <c r="VLK83" s="76"/>
      <c r="VLL83" s="76"/>
      <c r="VLM83" s="73"/>
      <c r="VLN83" s="73"/>
      <c r="VLO83" s="74"/>
      <c r="VLP83" s="76"/>
      <c r="VLQ83" s="76"/>
      <c r="VLR83" s="76"/>
      <c r="VLS83" s="73"/>
      <c r="VLT83" s="76"/>
      <c r="VLU83" s="76"/>
      <c r="VLV83" s="76"/>
      <c r="VLW83" s="73"/>
      <c r="VLX83" s="76"/>
      <c r="VLY83" s="76"/>
      <c r="VLZ83" s="76"/>
      <c r="VMA83" s="73"/>
      <c r="VMB83" s="76"/>
      <c r="VMC83" s="76"/>
      <c r="VMD83" s="76"/>
      <c r="VME83" s="73"/>
      <c r="VMF83" s="76"/>
      <c r="VMG83" s="76"/>
      <c r="VMH83" s="76"/>
      <c r="VMI83" s="73"/>
      <c r="VMJ83" s="73"/>
      <c r="VMK83" s="74"/>
      <c r="VML83" s="76"/>
      <c r="VMM83" s="76"/>
      <c r="VMN83" s="76"/>
      <c r="VMO83" s="73"/>
      <c r="VMP83" s="76"/>
      <c r="VMQ83" s="76"/>
      <c r="VMR83" s="76"/>
      <c r="VMS83" s="73"/>
      <c r="VMT83" s="76"/>
      <c r="VMU83" s="76"/>
      <c r="VMV83" s="76"/>
      <c r="VMW83" s="73"/>
      <c r="VMX83" s="76"/>
      <c r="VMY83" s="76"/>
      <c r="VMZ83" s="76"/>
      <c r="VNA83" s="73"/>
      <c r="VNB83" s="76"/>
      <c r="VNC83" s="76"/>
      <c r="VND83" s="76"/>
      <c r="VNE83" s="73"/>
      <c r="VNF83" s="73"/>
      <c r="VNG83" s="74"/>
      <c r="VNH83" s="76"/>
      <c r="VNI83" s="76"/>
      <c r="VNJ83" s="76"/>
      <c r="VNK83" s="73"/>
      <c r="VNL83" s="76"/>
      <c r="VNM83" s="76"/>
      <c r="VNN83" s="76"/>
      <c r="VNO83" s="73"/>
      <c r="VNP83" s="76"/>
      <c r="VNQ83" s="76"/>
      <c r="VNR83" s="76"/>
      <c r="VNS83" s="73"/>
      <c r="VNT83" s="76"/>
      <c r="VNU83" s="76"/>
      <c r="VNV83" s="76"/>
      <c r="VNW83" s="73"/>
      <c r="VNX83" s="76"/>
      <c r="VNY83" s="76"/>
      <c r="VNZ83" s="76"/>
      <c r="VOA83" s="73"/>
      <c r="VOB83" s="73"/>
      <c r="VOC83" s="74"/>
      <c r="VOD83" s="76"/>
      <c r="VOE83" s="76"/>
      <c r="VOF83" s="76"/>
      <c r="VOG83" s="73"/>
      <c r="VOH83" s="76"/>
      <c r="VOI83" s="76"/>
      <c r="VOJ83" s="76"/>
      <c r="VOK83" s="73"/>
      <c r="VOL83" s="76"/>
      <c r="VOM83" s="76"/>
      <c r="VON83" s="76"/>
      <c r="VOO83" s="73"/>
      <c r="VOP83" s="76"/>
      <c r="VOQ83" s="76"/>
      <c r="VOR83" s="76"/>
      <c r="VOS83" s="73"/>
      <c r="VOT83" s="76"/>
      <c r="VOU83" s="76"/>
      <c r="VOV83" s="76"/>
      <c r="VOW83" s="73"/>
      <c r="VOX83" s="73"/>
      <c r="VOY83" s="74"/>
      <c r="VOZ83" s="76"/>
      <c r="VPA83" s="76"/>
      <c r="VPB83" s="76"/>
      <c r="VPC83" s="73"/>
      <c r="VPD83" s="76"/>
      <c r="VPE83" s="76"/>
      <c r="VPF83" s="76"/>
      <c r="VPG83" s="73"/>
      <c r="VPH83" s="76"/>
      <c r="VPI83" s="76"/>
      <c r="VPJ83" s="76"/>
      <c r="VPK83" s="73"/>
      <c r="VPL83" s="76"/>
      <c r="VPM83" s="76"/>
      <c r="VPN83" s="76"/>
      <c r="VPO83" s="73"/>
      <c r="VPP83" s="76"/>
      <c r="VPQ83" s="76"/>
      <c r="VPR83" s="76"/>
      <c r="VPS83" s="73"/>
      <c r="VPT83" s="73"/>
      <c r="VPU83" s="74"/>
      <c r="VPV83" s="76"/>
      <c r="VPW83" s="76"/>
      <c r="VPX83" s="76"/>
      <c r="VPY83" s="73"/>
      <c r="VPZ83" s="76"/>
      <c r="VQA83" s="76"/>
      <c r="VQB83" s="76"/>
      <c r="VQC83" s="73"/>
      <c r="VQD83" s="76"/>
      <c r="VQE83" s="76"/>
      <c r="VQF83" s="76"/>
      <c r="VQG83" s="73"/>
      <c r="VQH83" s="76"/>
      <c r="VQI83" s="76"/>
      <c r="VQJ83" s="76"/>
      <c r="VQK83" s="73"/>
      <c r="VQL83" s="76"/>
      <c r="VQM83" s="76"/>
      <c r="VQN83" s="76"/>
      <c r="VQO83" s="73"/>
      <c r="VQP83" s="73"/>
      <c r="VQQ83" s="74"/>
      <c r="VQR83" s="76"/>
      <c r="VQS83" s="76"/>
      <c r="VQT83" s="76"/>
      <c r="VQU83" s="73"/>
      <c r="VQV83" s="76"/>
      <c r="VQW83" s="76"/>
      <c r="VQX83" s="76"/>
      <c r="VQY83" s="73"/>
      <c r="VQZ83" s="76"/>
      <c r="VRA83" s="76"/>
      <c r="VRB83" s="76"/>
      <c r="VRC83" s="73"/>
      <c r="VRD83" s="76"/>
      <c r="VRE83" s="76"/>
      <c r="VRF83" s="76"/>
      <c r="VRG83" s="73"/>
      <c r="VRH83" s="76"/>
      <c r="VRI83" s="76"/>
      <c r="VRJ83" s="76"/>
      <c r="VRK83" s="73"/>
      <c r="VRL83" s="73"/>
      <c r="VRM83" s="74"/>
      <c r="VRN83" s="76"/>
      <c r="VRO83" s="76"/>
      <c r="VRP83" s="76"/>
      <c r="VRQ83" s="73"/>
      <c r="VRR83" s="76"/>
      <c r="VRS83" s="76"/>
      <c r="VRT83" s="76"/>
      <c r="VRU83" s="73"/>
      <c r="VRV83" s="76"/>
      <c r="VRW83" s="76"/>
      <c r="VRX83" s="76"/>
      <c r="VRY83" s="73"/>
      <c r="VRZ83" s="76"/>
      <c r="VSA83" s="76"/>
      <c r="VSB83" s="76"/>
      <c r="VSC83" s="73"/>
      <c r="VSD83" s="76"/>
      <c r="VSE83" s="76"/>
      <c r="VSF83" s="76"/>
      <c r="VSG83" s="73"/>
      <c r="VSH83" s="73"/>
      <c r="VSI83" s="74"/>
      <c r="VSJ83" s="76"/>
      <c r="VSK83" s="76"/>
      <c r="VSL83" s="76"/>
      <c r="VSM83" s="73"/>
      <c r="VSN83" s="76"/>
      <c r="VSO83" s="76"/>
      <c r="VSP83" s="76"/>
      <c r="VSQ83" s="73"/>
      <c r="VSR83" s="76"/>
      <c r="VSS83" s="76"/>
      <c r="VST83" s="76"/>
      <c r="VSU83" s="73"/>
      <c r="VSV83" s="76"/>
      <c r="VSW83" s="76"/>
      <c r="VSX83" s="76"/>
      <c r="VSY83" s="73"/>
      <c r="VSZ83" s="76"/>
      <c r="VTA83" s="76"/>
      <c r="VTB83" s="76"/>
      <c r="VTC83" s="73"/>
      <c r="VTD83" s="73"/>
      <c r="VTE83" s="74"/>
      <c r="VTF83" s="76"/>
      <c r="VTG83" s="76"/>
      <c r="VTH83" s="76"/>
      <c r="VTI83" s="73"/>
      <c r="VTJ83" s="76"/>
      <c r="VTK83" s="76"/>
      <c r="VTL83" s="76"/>
      <c r="VTM83" s="73"/>
      <c r="VTN83" s="76"/>
      <c r="VTO83" s="76"/>
      <c r="VTP83" s="76"/>
      <c r="VTQ83" s="73"/>
      <c r="VTR83" s="76"/>
      <c r="VTS83" s="76"/>
      <c r="VTT83" s="76"/>
      <c r="VTU83" s="73"/>
      <c r="VTV83" s="76"/>
      <c r="VTW83" s="76"/>
      <c r="VTX83" s="76"/>
      <c r="VTY83" s="73"/>
      <c r="VTZ83" s="73"/>
      <c r="VUA83" s="74"/>
      <c r="VUB83" s="76"/>
      <c r="VUC83" s="76"/>
      <c r="VUD83" s="76"/>
      <c r="VUE83" s="73"/>
      <c r="VUF83" s="76"/>
      <c r="VUG83" s="76"/>
      <c r="VUH83" s="76"/>
      <c r="VUI83" s="73"/>
      <c r="VUJ83" s="76"/>
      <c r="VUK83" s="76"/>
      <c r="VUL83" s="76"/>
      <c r="VUM83" s="73"/>
      <c r="VUN83" s="76"/>
      <c r="VUO83" s="76"/>
      <c r="VUP83" s="76"/>
      <c r="VUQ83" s="73"/>
      <c r="VUR83" s="76"/>
      <c r="VUS83" s="76"/>
      <c r="VUT83" s="76"/>
      <c r="VUU83" s="73"/>
      <c r="VUV83" s="73"/>
      <c r="VUW83" s="74"/>
      <c r="VUX83" s="76"/>
      <c r="VUY83" s="76"/>
      <c r="VUZ83" s="76"/>
      <c r="VVA83" s="73"/>
      <c r="VVB83" s="76"/>
      <c r="VVC83" s="76"/>
      <c r="VVD83" s="76"/>
      <c r="VVE83" s="73"/>
      <c r="VVF83" s="76"/>
      <c r="VVG83" s="76"/>
      <c r="VVH83" s="76"/>
      <c r="VVI83" s="73"/>
      <c r="VVJ83" s="76"/>
      <c r="VVK83" s="76"/>
      <c r="VVL83" s="76"/>
      <c r="VVM83" s="73"/>
      <c r="VVN83" s="76"/>
      <c r="VVO83" s="76"/>
      <c r="VVP83" s="76"/>
      <c r="VVQ83" s="73"/>
      <c r="VVR83" s="73"/>
      <c r="VVS83" s="74"/>
      <c r="VVT83" s="76"/>
      <c r="VVU83" s="76"/>
      <c r="VVV83" s="76"/>
      <c r="VVW83" s="73"/>
      <c r="VVX83" s="76"/>
      <c r="VVY83" s="76"/>
      <c r="VVZ83" s="76"/>
      <c r="VWA83" s="73"/>
      <c r="VWB83" s="76"/>
      <c r="VWC83" s="76"/>
      <c r="VWD83" s="76"/>
      <c r="VWE83" s="73"/>
      <c r="VWF83" s="76"/>
      <c r="VWG83" s="76"/>
      <c r="VWH83" s="76"/>
      <c r="VWI83" s="73"/>
      <c r="VWJ83" s="76"/>
      <c r="VWK83" s="76"/>
      <c r="VWL83" s="76"/>
      <c r="VWM83" s="73"/>
      <c r="VWN83" s="73"/>
      <c r="VWO83" s="74"/>
      <c r="VWP83" s="76"/>
      <c r="VWQ83" s="76"/>
      <c r="VWR83" s="76"/>
      <c r="VWS83" s="73"/>
      <c r="VWT83" s="76"/>
      <c r="VWU83" s="76"/>
      <c r="VWV83" s="76"/>
      <c r="VWW83" s="73"/>
      <c r="VWX83" s="76"/>
      <c r="VWY83" s="76"/>
      <c r="VWZ83" s="76"/>
      <c r="VXA83" s="73"/>
      <c r="VXB83" s="76"/>
      <c r="VXC83" s="76"/>
      <c r="VXD83" s="76"/>
      <c r="VXE83" s="73"/>
      <c r="VXF83" s="76"/>
      <c r="VXG83" s="76"/>
      <c r="VXH83" s="76"/>
      <c r="VXI83" s="73"/>
      <c r="VXJ83" s="73"/>
      <c r="VXK83" s="74"/>
      <c r="VXL83" s="76"/>
      <c r="VXM83" s="76"/>
      <c r="VXN83" s="76"/>
      <c r="VXO83" s="73"/>
      <c r="VXP83" s="76"/>
      <c r="VXQ83" s="76"/>
      <c r="VXR83" s="76"/>
      <c r="VXS83" s="73"/>
      <c r="VXT83" s="76"/>
      <c r="VXU83" s="76"/>
      <c r="VXV83" s="76"/>
      <c r="VXW83" s="73"/>
      <c r="VXX83" s="76"/>
      <c r="VXY83" s="76"/>
      <c r="VXZ83" s="76"/>
      <c r="VYA83" s="73"/>
      <c r="VYB83" s="76"/>
      <c r="VYC83" s="76"/>
      <c r="VYD83" s="76"/>
      <c r="VYE83" s="73"/>
      <c r="VYF83" s="73"/>
      <c r="VYG83" s="74"/>
      <c r="VYH83" s="76"/>
      <c r="VYI83" s="76"/>
      <c r="VYJ83" s="76"/>
      <c r="VYK83" s="73"/>
      <c r="VYL83" s="76"/>
      <c r="VYM83" s="76"/>
      <c r="VYN83" s="76"/>
      <c r="VYO83" s="73"/>
      <c r="VYP83" s="76"/>
      <c r="VYQ83" s="76"/>
      <c r="VYR83" s="76"/>
      <c r="VYS83" s="73"/>
      <c r="VYT83" s="76"/>
      <c r="VYU83" s="76"/>
      <c r="VYV83" s="76"/>
      <c r="VYW83" s="73"/>
      <c r="VYX83" s="76"/>
      <c r="VYY83" s="76"/>
      <c r="VYZ83" s="76"/>
      <c r="VZA83" s="73"/>
      <c r="VZB83" s="73"/>
      <c r="VZC83" s="74"/>
      <c r="VZD83" s="76"/>
      <c r="VZE83" s="76"/>
      <c r="VZF83" s="76"/>
      <c r="VZG83" s="73"/>
      <c r="VZH83" s="76"/>
      <c r="VZI83" s="76"/>
      <c r="VZJ83" s="76"/>
      <c r="VZK83" s="73"/>
      <c r="VZL83" s="76"/>
      <c r="VZM83" s="76"/>
      <c r="VZN83" s="76"/>
      <c r="VZO83" s="73"/>
      <c r="VZP83" s="76"/>
      <c r="VZQ83" s="76"/>
      <c r="VZR83" s="76"/>
      <c r="VZS83" s="73"/>
      <c r="VZT83" s="76"/>
      <c r="VZU83" s="76"/>
      <c r="VZV83" s="76"/>
      <c r="VZW83" s="73"/>
      <c r="VZX83" s="73"/>
      <c r="VZY83" s="74"/>
      <c r="VZZ83" s="76"/>
      <c r="WAA83" s="76"/>
      <c r="WAB83" s="76"/>
      <c r="WAC83" s="73"/>
      <c r="WAD83" s="76"/>
      <c r="WAE83" s="76"/>
      <c r="WAF83" s="76"/>
      <c r="WAG83" s="73"/>
      <c r="WAH83" s="76"/>
      <c r="WAI83" s="76"/>
      <c r="WAJ83" s="76"/>
      <c r="WAK83" s="73"/>
      <c r="WAL83" s="76"/>
      <c r="WAM83" s="76"/>
      <c r="WAN83" s="76"/>
      <c r="WAO83" s="73"/>
      <c r="WAP83" s="76"/>
      <c r="WAQ83" s="76"/>
      <c r="WAR83" s="76"/>
      <c r="WAS83" s="73"/>
      <c r="WAT83" s="73"/>
      <c r="WAU83" s="74"/>
      <c r="WAV83" s="76"/>
      <c r="WAW83" s="76"/>
      <c r="WAX83" s="76"/>
      <c r="WAY83" s="73"/>
      <c r="WAZ83" s="76"/>
      <c r="WBA83" s="76"/>
      <c r="WBB83" s="76"/>
      <c r="WBC83" s="73"/>
      <c r="WBD83" s="76"/>
      <c r="WBE83" s="76"/>
      <c r="WBF83" s="76"/>
      <c r="WBG83" s="73"/>
      <c r="WBH83" s="76"/>
      <c r="WBI83" s="76"/>
      <c r="WBJ83" s="76"/>
      <c r="WBK83" s="73"/>
      <c r="WBL83" s="76"/>
      <c r="WBM83" s="76"/>
      <c r="WBN83" s="76"/>
      <c r="WBO83" s="73"/>
      <c r="WBP83" s="73"/>
      <c r="WBQ83" s="74"/>
      <c r="WBR83" s="76"/>
      <c r="WBS83" s="76"/>
      <c r="WBT83" s="76"/>
      <c r="WBU83" s="73"/>
      <c r="WBV83" s="76"/>
      <c r="WBW83" s="76"/>
      <c r="WBX83" s="76"/>
      <c r="WBY83" s="73"/>
      <c r="WBZ83" s="76"/>
      <c r="WCA83" s="76"/>
      <c r="WCB83" s="76"/>
      <c r="WCC83" s="73"/>
      <c r="WCD83" s="76"/>
      <c r="WCE83" s="76"/>
      <c r="WCF83" s="76"/>
      <c r="WCG83" s="73"/>
      <c r="WCH83" s="76"/>
      <c r="WCI83" s="76"/>
      <c r="WCJ83" s="76"/>
      <c r="WCK83" s="73"/>
      <c r="WCL83" s="73"/>
      <c r="WCM83" s="74"/>
      <c r="WCN83" s="76"/>
      <c r="WCO83" s="76"/>
      <c r="WCP83" s="76"/>
      <c r="WCQ83" s="73"/>
      <c r="WCR83" s="76"/>
      <c r="WCS83" s="76"/>
      <c r="WCT83" s="76"/>
      <c r="WCU83" s="73"/>
      <c r="WCV83" s="76"/>
      <c r="WCW83" s="76"/>
      <c r="WCX83" s="76"/>
      <c r="WCY83" s="73"/>
      <c r="WCZ83" s="76"/>
      <c r="WDA83" s="76"/>
      <c r="WDB83" s="76"/>
      <c r="WDC83" s="73"/>
      <c r="WDD83" s="76"/>
      <c r="WDE83" s="76"/>
      <c r="WDF83" s="76"/>
      <c r="WDG83" s="73"/>
      <c r="WDH83" s="73"/>
      <c r="WDI83" s="74"/>
      <c r="WDJ83" s="76"/>
      <c r="WDK83" s="76"/>
      <c r="WDL83" s="76"/>
      <c r="WDM83" s="73"/>
      <c r="WDN83" s="76"/>
      <c r="WDO83" s="76"/>
      <c r="WDP83" s="76"/>
      <c r="WDQ83" s="73"/>
      <c r="WDR83" s="76"/>
      <c r="WDS83" s="76"/>
      <c r="WDT83" s="76"/>
      <c r="WDU83" s="73"/>
      <c r="WDV83" s="76"/>
      <c r="WDW83" s="76"/>
      <c r="WDX83" s="76"/>
      <c r="WDY83" s="73"/>
      <c r="WDZ83" s="76"/>
      <c r="WEA83" s="76"/>
      <c r="WEB83" s="76"/>
      <c r="WEC83" s="73"/>
      <c r="WED83" s="73"/>
      <c r="WEE83" s="74"/>
      <c r="WEF83" s="76"/>
      <c r="WEG83" s="76"/>
      <c r="WEH83" s="76"/>
      <c r="WEI83" s="73"/>
      <c r="WEJ83" s="76"/>
      <c r="WEK83" s="76"/>
      <c r="WEL83" s="76"/>
      <c r="WEM83" s="73"/>
      <c r="WEN83" s="76"/>
      <c r="WEO83" s="76"/>
      <c r="WEP83" s="76"/>
      <c r="WEQ83" s="73"/>
      <c r="WER83" s="76"/>
      <c r="WES83" s="76"/>
      <c r="WET83" s="76"/>
      <c r="WEU83" s="73"/>
      <c r="WEV83" s="76"/>
      <c r="WEW83" s="76"/>
      <c r="WEX83" s="76"/>
      <c r="WEY83" s="73"/>
      <c r="WEZ83" s="73"/>
      <c r="WFA83" s="74"/>
      <c r="WFB83" s="76"/>
      <c r="WFC83" s="76"/>
      <c r="WFD83" s="76"/>
      <c r="WFE83" s="73"/>
      <c r="WFF83" s="76"/>
      <c r="WFG83" s="76"/>
      <c r="WFH83" s="76"/>
      <c r="WFI83" s="73"/>
      <c r="WFJ83" s="76"/>
      <c r="WFK83" s="76"/>
      <c r="WFL83" s="76"/>
      <c r="WFM83" s="73"/>
      <c r="WFN83" s="76"/>
      <c r="WFO83" s="76"/>
      <c r="WFP83" s="76"/>
      <c r="WFQ83" s="73"/>
      <c r="WFR83" s="76"/>
      <c r="WFS83" s="76"/>
      <c r="WFT83" s="76"/>
      <c r="WFU83" s="73"/>
      <c r="WFV83" s="73"/>
      <c r="WFW83" s="74"/>
      <c r="WFX83" s="76"/>
      <c r="WFY83" s="76"/>
      <c r="WFZ83" s="76"/>
      <c r="WGA83" s="73"/>
      <c r="WGB83" s="76"/>
      <c r="WGC83" s="76"/>
      <c r="WGD83" s="76"/>
      <c r="WGE83" s="73"/>
      <c r="WGF83" s="76"/>
      <c r="WGG83" s="76"/>
      <c r="WGH83" s="76"/>
      <c r="WGI83" s="73"/>
      <c r="WGJ83" s="76"/>
      <c r="WGK83" s="76"/>
      <c r="WGL83" s="76"/>
      <c r="WGM83" s="73"/>
      <c r="WGN83" s="76"/>
      <c r="WGO83" s="76"/>
      <c r="WGP83" s="76"/>
      <c r="WGQ83" s="73"/>
      <c r="WGR83" s="73"/>
      <c r="WGS83" s="74"/>
      <c r="WGT83" s="76"/>
      <c r="WGU83" s="76"/>
      <c r="WGV83" s="76"/>
      <c r="WGW83" s="73"/>
      <c r="WGX83" s="76"/>
      <c r="WGY83" s="76"/>
      <c r="WGZ83" s="76"/>
      <c r="WHA83" s="73"/>
      <c r="WHB83" s="76"/>
      <c r="WHC83" s="76"/>
      <c r="WHD83" s="76"/>
      <c r="WHE83" s="73"/>
      <c r="WHF83" s="76"/>
      <c r="WHG83" s="76"/>
      <c r="WHH83" s="76"/>
      <c r="WHI83" s="73"/>
      <c r="WHJ83" s="76"/>
      <c r="WHK83" s="76"/>
      <c r="WHL83" s="76"/>
      <c r="WHM83" s="73"/>
      <c r="WHN83" s="73"/>
      <c r="WHO83" s="74"/>
      <c r="WHP83" s="76"/>
      <c r="WHQ83" s="76"/>
      <c r="WHR83" s="76"/>
      <c r="WHS83" s="73"/>
      <c r="WHT83" s="76"/>
      <c r="WHU83" s="76"/>
      <c r="WHV83" s="76"/>
      <c r="WHW83" s="73"/>
      <c r="WHX83" s="76"/>
      <c r="WHY83" s="76"/>
      <c r="WHZ83" s="76"/>
      <c r="WIA83" s="73"/>
      <c r="WIB83" s="76"/>
      <c r="WIC83" s="76"/>
      <c r="WID83" s="76"/>
      <c r="WIE83" s="73"/>
      <c r="WIF83" s="76"/>
      <c r="WIG83" s="76"/>
      <c r="WIH83" s="76"/>
      <c r="WII83" s="73"/>
      <c r="WIJ83" s="73"/>
      <c r="WIK83" s="74"/>
      <c r="WIL83" s="76"/>
      <c r="WIM83" s="76"/>
      <c r="WIN83" s="76"/>
      <c r="WIO83" s="73"/>
      <c r="WIP83" s="76"/>
      <c r="WIQ83" s="76"/>
      <c r="WIR83" s="76"/>
      <c r="WIS83" s="73"/>
      <c r="WIT83" s="76"/>
      <c r="WIU83" s="76"/>
      <c r="WIV83" s="76"/>
      <c r="WIW83" s="73"/>
      <c r="WIX83" s="76"/>
      <c r="WIY83" s="76"/>
      <c r="WIZ83" s="76"/>
      <c r="WJA83" s="73"/>
      <c r="WJB83" s="76"/>
      <c r="WJC83" s="76"/>
      <c r="WJD83" s="76"/>
      <c r="WJE83" s="73"/>
      <c r="WJF83" s="73"/>
      <c r="WJG83" s="74"/>
      <c r="WJH83" s="76"/>
      <c r="WJI83" s="76"/>
      <c r="WJJ83" s="76"/>
      <c r="WJK83" s="73"/>
      <c r="WJL83" s="76"/>
      <c r="WJM83" s="76"/>
      <c r="WJN83" s="76"/>
      <c r="WJO83" s="73"/>
      <c r="WJP83" s="76"/>
      <c r="WJQ83" s="76"/>
      <c r="WJR83" s="76"/>
      <c r="WJS83" s="73"/>
      <c r="WJT83" s="76"/>
      <c r="WJU83" s="76"/>
      <c r="WJV83" s="76"/>
      <c r="WJW83" s="73"/>
      <c r="WJX83" s="76"/>
      <c r="WJY83" s="76"/>
      <c r="WJZ83" s="76"/>
      <c r="WKA83" s="73"/>
      <c r="WKB83" s="73"/>
      <c r="WKC83" s="74"/>
      <c r="WKD83" s="76"/>
      <c r="WKE83" s="76"/>
      <c r="WKF83" s="76"/>
      <c r="WKG83" s="73"/>
      <c r="WKH83" s="76"/>
      <c r="WKI83" s="76"/>
      <c r="WKJ83" s="76"/>
      <c r="WKK83" s="73"/>
      <c r="WKL83" s="76"/>
      <c r="WKM83" s="76"/>
      <c r="WKN83" s="76"/>
      <c r="WKO83" s="73"/>
      <c r="WKP83" s="76"/>
      <c r="WKQ83" s="76"/>
      <c r="WKR83" s="76"/>
      <c r="WKS83" s="73"/>
      <c r="WKT83" s="76"/>
      <c r="WKU83" s="76"/>
      <c r="WKV83" s="76"/>
      <c r="WKW83" s="73"/>
      <c r="WKX83" s="73"/>
      <c r="WKY83" s="74"/>
      <c r="WKZ83" s="76"/>
      <c r="WLA83" s="76"/>
      <c r="WLB83" s="76"/>
      <c r="WLC83" s="73"/>
      <c r="WLD83" s="76"/>
      <c r="WLE83" s="76"/>
      <c r="WLF83" s="76"/>
      <c r="WLG83" s="73"/>
      <c r="WLH83" s="76"/>
      <c r="WLI83" s="76"/>
      <c r="WLJ83" s="76"/>
      <c r="WLK83" s="73"/>
      <c r="WLL83" s="76"/>
      <c r="WLM83" s="76"/>
      <c r="WLN83" s="76"/>
      <c r="WLO83" s="73"/>
      <c r="WLP83" s="76"/>
      <c r="WLQ83" s="76"/>
      <c r="WLR83" s="76"/>
      <c r="WLS83" s="73"/>
      <c r="WLT83" s="73"/>
      <c r="WLU83" s="74"/>
      <c r="WLV83" s="76"/>
      <c r="WLW83" s="76"/>
      <c r="WLX83" s="76"/>
      <c r="WLY83" s="73"/>
      <c r="WLZ83" s="76"/>
      <c r="WMA83" s="76"/>
      <c r="WMB83" s="76"/>
      <c r="WMC83" s="73"/>
      <c r="WMD83" s="76"/>
      <c r="WME83" s="76"/>
      <c r="WMF83" s="76"/>
      <c r="WMG83" s="73"/>
      <c r="WMH83" s="76"/>
      <c r="WMI83" s="76"/>
      <c r="WMJ83" s="76"/>
      <c r="WMK83" s="73"/>
      <c r="WML83" s="76"/>
      <c r="WMM83" s="76"/>
      <c r="WMN83" s="76"/>
      <c r="WMO83" s="73"/>
      <c r="WMP83" s="73"/>
      <c r="WMQ83" s="74"/>
      <c r="WMR83" s="76"/>
      <c r="WMS83" s="76"/>
      <c r="WMT83" s="76"/>
      <c r="WMU83" s="73"/>
      <c r="WMV83" s="76"/>
      <c r="WMW83" s="76"/>
      <c r="WMX83" s="76"/>
      <c r="WMY83" s="73"/>
      <c r="WMZ83" s="76"/>
      <c r="WNA83" s="76"/>
      <c r="WNB83" s="76"/>
      <c r="WNC83" s="73"/>
      <c r="WND83" s="76"/>
      <c r="WNE83" s="76"/>
      <c r="WNF83" s="76"/>
      <c r="WNG83" s="73"/>
      <c r="WNH83" s="76"/>
      <c r="WNI83" s="76"/>
      <c r="WNJ83" s="76"/>
      <c r="WNK83" s="73"/>
      <c r="WNL83" s="73"/>
      <c r="WNM83" s="74"/>
      <c r="WNN83" s="76"/>
      <c r="WNO83" s="76"/>
      <c r="WNP83" s="76"/>
      <c r="WNQ83" s="73"/>
      <c r="WNR83" s="76"/>
      <c r="WNS83" s="76"/>
      <c r="WNT83" s="76"/>
      <c r="WNU83" s="73"/>
      <c r="WNV83" s="76"/>
      <c r="WNW83" s="76"/>
      <c r="WNX83" s="76"/>
      <c r="WNY83" s="73"/>
      <c r="WNZ83" s="76"/>
      <c r="WOA83" s="76"/>
      <c r="WOB83" s="76"/>
      <c r="WOC83" s="73"/>
      <c r="WOD83" s="76"/>
      <c r="WOE83" s="76"/>
      <c r="WOF83" s="76"/>
      <c r="WOG83" s="73"/>
      <c r="WOH83" s="73"/>
      <c r="WOI83" s="74"/>
      <c r="WOJ83" s="76"/>
      <c r="WOK83" s="76"/>
      <c r="WOL83" s="76"/>
      <c r="WOM83" s="73"/>
      <c r="WON83" s="76"/>
      <c r="WOO83" s="76"/>
      <c r="WOP83" s="76"/>
      <c r="WOQ83" s="73"/>
      <c r="WOR83" s="76"/>
      <c r="WOS83" s="76"/>
      <c r="WOT83" s="76"/>
      <c r="WOU83" s="73"/>
      <c r="WOV83" s="76"/>
      <c r="WOW83" s="76"/>
      <c r="WOX83" s="76"/>
      <c r="WOY83" s="73"/>
      <c r="WOZ83" s="76"/>
      <c r="WPA83" s="76"/>
      <c r="WPB83" s="76"/>
      <c r="WPC83" s="73"/>
      <c r="WPD83" s="73"/>
      <c r="WPE83" s="74"/>
      <c r="WPF83" s="76"/>
      <c r="WPG83" s="76"/>
      <c r="WPH83" s="76"/>
      <c r="WPI83" s="73"/>
      <c r="WPJ83" s="76"/>
      <c r="WPK83" s="76"/>
      <c r="WPL83" s="76"/>
      <c r="WPM83" s="73"/>
      <c r="WPN83" s="76"/>
      <c r="WPO83" s="76"/>
      <c r="WPP83" s="76"/>
      <c r="WPQ83" s="73"/>
      <c r="WPR83" s="76"/>
      <c r="WPS83" s="76"/>
      <c r="WPT83" s="76"/>
      <c r="WPU83" s="73"/>
      <c r="WPV83" s="76"/>
      <c r="WPW83" s="76"/>
      <c r="WPX83" s="76"/>
      <c r="WPY83" s="73"/>
      <c r="WPZ83" s="73"/>
      <c r="WQA83" s="74"/>
      <c r="WQB83" s="76"/>
      <c r="WQC83" s="76"/>
      <c r="WQD83" s="76"/>
      <c r="WQE83" s="73"/>
      <c r="WQF83" s="76"/>
      <c r="WQG83" s="76"/>
      <c r="WQH83" s="76"/>
      <c r="WQI83" s="73"/>
      <c r="WQJ83" s="76"/>
      <c r="WQK83" s="76"/>
      <c r="WQL83" s="76"/>
      <c r="WQM83" s="73"/>
      <c r="WQN83" s="76"/>
      <c r="WQO83" s="76"/>
      <c r="WQP83" s="76"/>
      <c r="WQQ83" s="73"/>
      <c r="WQR83" s="76"/>
      <c r="WQS83" s="76"/>
      <c r="WQT83" s="76"/>
      <c r="WQU83" s="73"/>
      <c r="WQV83" s="73"/>
      <c r="WQW83" s="74"/>
      <c r="WQX83" s="76"/>
      <c r="WQY83" s="76"/>
      <c r="WQZ83" s="76"/>
      <c r="WRA83" s="73"/>
      <c r="WRB83" s="76"/>
      <c r="WRC83" s="76"/>
      <c r="WRD83" s="76"/>
      <c r="WRE83" s="73"/>
      <c r="WRF83" s="76"/>
      <c r="WRG83" s="76"/>
      <c r="WRH83" s="76"/>
      <c r="WRI83" s="73"/>
      <c r="WRJ83" s="76"/>
      <c r="WRK83" s="76"/>
      <c r="WRL83" s="76"/>
      <c r="WRM83" s="73"/>
      <c r="WRN83" s="76"/>
      <c r="WRO83" s="76"/>
      <c r="WRP83" s="76"/>
      <c r="WRQ83" s="73"/>
      <c r="WRR83" s="73"/>
      <c r="WRS83" s="74"/>
      <c r="WRT83" s="76"/>
      <c r="WRU83" s="76"/>
      <c r="WRV83" s="76"/>
      <c r="WRW83" s="73"/>
      <c r="WRX83" s="76"/>
      <c r="WRY83" s="76"/>
      <c r="WRZ83" s="76"/>
      <c r="WSA83" s="73"/>
      <c r="WSB83" s="76"/>
      <c r="WSC83" s="76"/>
      <c r="WSD83" s="76"/>
      <c r="WSE83" s="73"/>
      <c r="WSF83" s="76"/>
      <c r="WSG83" s="76"/>
      <c r="WSH83" s="76"/>
      <c r="WSI83" s="73"/>
      <c r="WSJ83" s="76"/>
      <c r="WSK83" s="76"/>
      <c r="WSL83" s="76"/>
      <c r="WSM83" s="73"/>
      <c r="WSN83" s="73"/>
      <c r="WSO83" s="74"/>
      <c r="WSP83" s="76"/>
      <c r="WSQ83" s="76"/>
      <c r="WSR83" s="76"/>
      <c r="WSS83" s="73"/>
      <c r="WST83" s="76"/>
      <c r="WSU83" s="76"/>
      <c r="WSV83" s="76"/>
      <c r="WSW83" s="73"/>
      <c r="WSX83" s="76"/>
      <c r="WSY83" s="76"/>
      <c r="WSZ83" s="76"/>
      <c r="WTA83" s="73"/>
      <c r="WTB83" s="76"/>
      <c r="WTC83" s="76"/>
      <c r="WTD83" s="76"/>
      <c r="WTE83" s="73"/>
      <c r="WTF83" s="76"/>
      <c r="WTG83" s="76"/>
      <c r="WTH83" s="76"/>
      <c r="WTI83" s="73"/>
      <c r="WTJ83" s="73"/>
      <c r="WTK83" s="74"/>
      <c r="WTL83" s="76"/>
      <c r="WTM83" s="76"/>
      <c r="WTN83" s="76"/>
      <c r="WTO83" s="73"/>
      <c r="WTP83" s="76"/>
      <c r="WTQ83" s="76"/>
      <c r="WTR83" s="76"/>
      <c r="WTS83" s="73"/>
      <c r="WTT83" s="76"/>
      <c r="WTU83" s="76"/>
      <c r="WTV83" s="76"/>
      <c r="WTW83" s="73"/>
      <c r="WTX83" s="76"/>
      <c r="WTY83" s="76"/>
      <c r="WTZ83" s="76"/>
      <c r="WUA83" s="73"/>
      <c r="WUB83" s="76"/>
      <c r="WUC83" s="76"/>
      <c r="WUD83" s="76"/>
      <c r="WUE83" s="73"/>
      <c r="WUF83" s="73"/>
      <c r="WUG83" s="74"/>
      <c r="WUH83" s="76"/>
      <c r="WUI83" s="76"/>
      <c r="WUJ83" s="76"/>
      <c r="WUK83" s="73"/>
      <c r="WUL83" s="76"/>
      <c r="WUM83" s="76"/>
      <c r="WUN83" s="76"/>
      <c r="WUO83" s="73"/>
      <c r="WUP83" s="76"/>
      <c r="WUQ83" s="76"/>
      <c r="WUR83" s="76"/>
      <c r="WUS83" s="73"/>
      <c r="WUT83" s="76"/>
      <c r="WUU83" s="76"/>
      <c r="WUV83" s="76"/>
      <c r="WUW83" s="73"/>
      <c r="WUX83" s="76"/>
      <c r="WUY83" s="76"/>
      <c r="WUZ83" s="76"/>
      <c r="WVA83" s="73"/>
      <c r="WVB83" s="73"/>
      <c r="WVC83" s="74"/>
      <c r="WVD83" s="76"/>
      <c r="WVE83" s="76"/>
      <c r="WVF83" s="76"/>
      <c r="WVG83" s="73"/>
      <c r="WVH83" s="76"/>
      <c r="WVI83" s="76"/>
      <c r="WVJ83" s="76"/>
      <c r="WVK83" s="73"/>
      <c r="WVL83" s="76"/>
      <c r="WVM83" s="76"/>
      <c r="WVN83" s="76"/>
      <c r="WVO83" s="73"/>
      <c r="WVP83" s="76"/>
      <c r="WVQ83" s="76"/>
      <c r="WVR83" s="76"/>
      <c r="WVS83" s="73"/>
      <c r="WVT83" s="76"/>
      <c r="WVU83" s="76"/>
      <c r="WVV83" s="76"/>
      <c r="WVW83" s="73"/>
      <c r="WVX83" s="73"/>
      <c r="WVY83" s="74"/>
      <c r="WVZ83" s="76"/>
      <c r="WWA83" s="76"/>
      <c r="WWB83" s="76"/>
      <c r="WWC83" s="73"/>
      <c r="WWD83" s="76"/>
      <c r="WWE83" s="76"/>
      <c r="WWF83" s="76"/>
      <c r="WWG83" s="73"/>
      <c r="WWH83" s="76"/>
      <c r="WWI83" s="76"/>
      <c r="WWJ83" s="76"/>
      <c r="WWK83" s="73"/>
      <c r="WWL83" s="76"/>
      <c r="WWM83" s="76"/>
      <c r="WWN83" s="76"/>
      <c r="WWO83" s="73"/>
      <c r="WWP83" s="76"/>
      <c r="WWQ83" s="76"/>
      <c r="WWR83" s="76"/>
      <c r="WWS83" s="73"/>
      <c r="WWT83" s="73"/>
      <c r="WWU83" s="74"/>
      <c r="WWV83" s="76"/>
      <c r="WWW83" s="76"/>
      <c r="WWX83" s="76"/>
      <c r="WWY83" s="73"/>
      <c r="WWZ83" s="76"/>
      <c r="WXA83" s="76"/>
      <c r="WXB83" s="76"/>
      <c r="WXC83" s="73"/>
      <c r="WXD83" s="76"/>
      <c r="WXE83" s="76"/>
      <c r="WXF83" s="76"/>
      <c r="WXG83" s="73"/>
      <c r="WXH83" s="76"/>
      <c r="WXI83" s="76"/>
      <c r="WXJ83" s="76"/>
      <c r="WXK83" s="73"/>
      <c r="WXL83" s="76"/>
      <c r="WXM83" s="76"/>
      <c r="WXN83" s="76"/>
      <c r="WXO83" s="73"/>
      <c r="WXP83" s="73"/>
      <c r="WXQ83" s="74"/>
      <c r="WXR83" s="76"/>
      <c r="WXS83" s="76"/>
      <c r="WXT83" s="76"/>
      <c r="WXU83" s="73"/>
      <c r="WXV83" s="76"/>
      <c r="WXW83" s="76"/>
      <c r="WXX83" s="76"/>
      <c r="WXY83" s="73"/>
      <c r="WXZ83" s="76"/>
      <c r="WYA83" s="76"/>
      <c r="WYB83" s="76"/>
      <c r="WYC83" s="73"/>
      <c r="WYD83" s="76"/>
      <c r="WYE83" s="76"/>
      <c r="WYF83" s="76"/>
      <c r="WYG83" s="73"/>
      <c r="WYH83" s="76"/>
      <c r="WYI83" s="76"/>
      <c r="WYJ83" s="76"/>
      <c r="WYK83" s="73"/>
      <c r="WYL83" s="73"/>
      <c r="WYM83" s="74"/>
      <c r="WYN83" s="76"/>
      <c r="WYO83" s="76"/>
      <c r="WYP83" s="76"/>
      <c r="WYQ83" s="73"/>
      <c r="WYR83" s="76"/>
      <c r="WYS83" s="76"/>
      <c r="WYT83" s="76"/>
      <c r="WYU83" s="73"/>
      <c r="WYV83" s="76"/>
      <c r="WYW83" s="76"/>
      <c r="WYX83" s="76"/>
      <c r="WYY83" s="73"/>
      <c r="WYZ83" s="76"/>
      <c r="WZA83" s="76"/>
      <c r="WZB83" s="76"/>
      <c r="WZC83" s="73"/>
      <c r="WZD83" s="76"/>
      <c r="WZE83" s="76"/>
      <c r="WZF83" s="76"/>
      <c r="WZG83" s="73"/>
      <c r="WZH83" s="73"/>
      <c r="WZI83" s="74"/>
      <c r="WZJ83" s="76"/>
      <c r="WZK83" s="76"/>
      <c r="WZL83" s="76"/>
      <c r="WZM83" s="73"/>
      <c r="WZN83" s="76"/>
      <c r="WZO83" s="76"/>
      <c r="WZP83" s="76"/>
      <c r="WZQ83" s="73"/>
      <c r="WZR83" s="76"/>
      <c r="WZS83" s="76"/>
      <c r="WZT83" s="76"/>
      <c r="WZU83" s="73"/>
      <c r="WZV83" s="76"/>
      <c r="WZW83" s="76"/>
      <c r="WZX83" s="76"/>
      <c r="WZY83" s="73"/>
      <c r="WZZ83" s="76"/>
      <c r="XAA83" s="76"/>
      <c r="XAB83" s="76"/>
      <c r="XAC83" s="73"/>
      <c r="XAD83" s="73"/>
      <c r="XAE83" s="74"/>
      <c r="XAF83" s="76"/>
      <c r="XAG83" s="76"/>
      <c r="XAH83" s="76"/>
      <c r="XAI83" s="73"/>
      <c r="XAJ83" s="76"/>
      <c r="XAK83" s="76"/>
      <c r="XAL83" s="76"/>
      <c r="XAM83" s="73"/>
      <c r="XAN83" s="76"/>
      <c r="XAO83" s="76"/>
      <c r="XAP83" s="76"/>
      <c r="XAQ83" s="73"/>
      <c r="XAR83" s="76"/>
      <c r="XAS83" s="76"/>
      <c r="XAT83" s="76"/>
      <c r="XAU83" s="73"/>
      <c r="XAV83" s="76"/>
      <c r="XAW83" s="76"/>
      <c r="XAX83" s="76"/>
      <c r="XAY83" s="73"/>
      <c r="XAZ83" s="73"/>
      <c r="XBA83" s="74"/>
      <c r="XBB83" s="76"/>
      <c r="XBC83" s="76"/>
      <c r="XBD83" s="76"/>
      <c r="XBE83" s="73"/>
      <c r="XBF83" s="76"/>
      <c r="XBG83" s="76"/>
      <c r="XBH83" s="76"/>
      <c r="XBI83" s="73"/>
      <c r="XBJ83" s="76"/>
      <c r="XBK83" s="76"/>
      <c r="XBL83" s="76"/>
      <c r="XBM83" s="73"/>
      <c r="XBN83" s="76"/>
      <c r="XBO83" s="76"/>
      <c r="XBP83" s="76"/>
      <c r="XBQ83" s="73"/>
      <c r="XBR83" s="76"/>
      <c r="XBS83" s="76"/>
      <c r="XBT83" s="76"/>
      <c r="XBU83" s="73"/>
      <c r="XBV83" s="73"/>
      <c r="XBW83" s="74"/>
      <c r="XBX83" s="76"/>
      <c r="XBY83" s="76"/>
      <c r="XBZ83" s="76"/>
      <c r="XCA83" s="73"/>
      <c r="XCB83" s="76"/>
      <c r="XCC83" s="76"/>
      <c r="XCD83" s="76"/>
      <c r="XCE83" s="73"/>
      <c r="XCF83" s="76"/>
      <c r="XCG83" s="76"/>
      <c r="XCH83" s="76"/>
      <c r="XCI83" s="73"/>
      <c r="XCJ83" s="76"/>
      <c r="XCK83" s="76"/>
      <c r="XCL83" s="76"/>
      <c r="XCM83" s="73"/>
      <c r="XCN83" s="76"/>
      <c r="XCO83" s="76"/>
      <c r="XCP83" s="76"/>
      <c r="XCQ83" s="73"/>
      <c r="XCR83" s="73"/>
      <c r="XCS83" s="74"/>
      <c r="XCT83" s="76"/>
      <c r="XCU83" s="76"/>
      <c r="XCV83" s="76"/>
      <c r="XCW83" s="73"/>
      <c r="XCX83" s="76"/>
      <c r="XCY83" s="76"/>
      <c r="XCZ83" s="76"/>
      <c r="XDA83" s="73"/>
      <c r="XDB83" s="76"/>
      <c r="XDC83" s="76"/>
      <c r="XDD83" s="76"/>
      <c r="XDE83" s="73"/>
      <c r="XDF83" s="76"/>
      <c r="XDG83" s="76"/>
      <c r="XDH83" s="76"/>
      <c r="XDI83" s="73"/>
      <c r="XDJ83" s="76"/>
      <c r="XDK83" s="76"/>
      <c r="XDL83" s="76"/>
      <c r="XDM83" s="73"/>
      <c r="XDN83" s="73"/>
      <c r="XDO83" s="74"/>
      <c r="XDP83" s="76"/>
      <c r="XDQ83" s="76"/>
      <c r="XDR83" s="76"/>
      <c r="XDS83" s="73"/>
    </row>
  </sheetData>
  <mergeCells count="35">
    <mergeCell ref="C59:F59"/>
    <mergeCell ref="G59:J59"/>
    <mergeCell ref="O33:R33"/>
    <mergeCell ref="O59:R59"/>
    <mergeCell ref="AP2:AS2"/>
    <mergeCell ref="AP33:AS33"/>
    <mergeCell ref="AP59:AS59"/>
    <mergeCell ref="K2:N2"/>
    <mergeCell ref="K33:N33"/>
    <mergeCell ref="K59:N59"/>
    <mergeCell ref="AH2:AK2"/>
    <mergeCell ref="AH33:AK33"/>
    <mergeCell ref="AH59:AK59"/>
    <mergeCell ref="Z2:AC2"/>
    <mergeCell ref="Z33:AC33"/>
    <mergeCell ref="Z59:AC59"/>
    <mergeCell ref="O2:R2"/>
    <mergeCell ref="A2:A3"/>
    <mergeCell ref="A33:A34"/>
    <mergeCell ref="G2:J2"/>
    <mergeCell ref="G33:J33"/>
    <mergeCell ref="C2:F2"/>
    <mergeCell ref="C33:F33"/>
    <mergeCell ref="AL2:AO2"/>
    <mergeCell ref="AL33:AO33"/>
    <mergeCell ref="AL59:AO59"/>
    <mergeCell ref="S2:V2"/>
    <mergeCell ref="S33:V33"/>
    <mergeCell ref="S59:V59"/>
    <mergeCell ref="Y33:Y34"/>
    <mergeCell ref="Y59:Y60"/>
    <mergeCell ref="AD59:AG59"/>
    <mergeCell ref="Y2:Y3"/>
    <mergeCell ref="AD2:AG2"/>
    <mergeCell ref="AD33:AG33"/>
  </mergeCells>
  <pageMargins left="0.70866141732283472" right="0.70866141732283472" top="0.74803149606299213" bottom="0.74803149606299213" header="0.31496062992125984" footer="0.31496062992125984"/>
  <pageSetup paperSize="8" scale="55" fitToHeight="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C00000"/>
  </sheetPr>
  <dimension ref="A1:L56"/>
  <sheetViews>
    <sheetView zoomScale="85" zoomScaleNormal="85" workbookViewId="0">
      <selection activeCell="D14" sqref="D14"/>
    </sheetView>
  </sheetViews>
  <sheetFormatPr defaultRowHeight="15"/>
  <cols>
    <col min="1" max="1" width="42" style="2" customWidth="1"/>
    <col min="2" max="3" width="12.7109375" style="2" customWidth="1"/>
    <col min="4" max="4" width="14.42578125" style="2" customWidth="1"/>
    <col min="5" max="5" width="12.28515625" style="2" customWidth="1"/>
    <col min="6" max="16384" width="9.140625" style="2"/>
  </cols>
  <sheetData>
    <row r="1" spans="1:12" ht="18.75">
      <c r="A1" s="413" t="s">
        <v>166</v>
      </c>
      <c r="B1" s="413"/>
      <c r="C1" s="413"/>
      <c r="D1" s="413"/>
      <c r="E1" s="132"/>
    </row>
    <row r="2" spans="1:12" ht="15.75" thickBot="1">
      <c r="C2" s="94"/>
    </row>
    <row r="3" spans="1:12" ht="15.75" thickBot="1">
      <c r="A3" s="96" t="s">
        <v>349</v>
      </c>
      <c r="B3" s="414" t="s">
        <v>165</v>
      </c>
      <c r="C3" s="414" t="s">
        <v>48</v>
      </c>
      <c r="D3" s="416" t="s">
        <v>194</v>
      </c>
    </row>
    <row r="4" spans="1:12" ht="16.5" thickTop="1" thickBot="1">
      <c r="A4" s="97" t="s">
        <v>34</v>
      </c>
      <c r="B4" s="415"/>
      <c r="C4" s="415"/>
      <c r="D4" s="417"/>
      <c r="J4" s="188"/>
    </row>
    <row r="5" spans="1:12">
      <c r="A5" s="10" t="s">
        <v>0</v>
      </c>
      <c r="B5" s="272">
        <v>52.2</v>
      </c>
      <c r="C5" s="25">
        <v>9</v>
      </c>
      <c r="D5" s="272">
        <v>61.2</v>
      </c>
      <c r="E5" s="98"/>
      <c r="F5" s="147"/>
      <c r="J5" s="189"/>
    </row>
    <row r="6" spans="1:12">
      <c r="A6" s="10" t="s">
        <v>193</v>
      </c>
      <c r="B6" s="272">
        <v>18.3</v>
      </c>
      <c r="C6" s="25">
        <v>3.4</v>
      </c>
      <c r="D6" s="272">
        <v>21.7</v>
      </c>
      <c r="E6" s="98"/>
      <c r="F6" s="147"/>
      <c r="J6" s="189"/>
    </row>
    <row r="7" spans="1:12">
      <c r="A7" s="10" t="s">
        <v>12</v>
      </c>
      <c r="B7" s="272">
        <v>45.9</v>
      </c>
      <c r="C7" s="25">
        <v>18.8</v>
      </c>
      <c r="D7" s="272">
        <v>64.7</v>
      </c>
      <c r="E7" s="98"/>
      <c r="F7" s="147"/>
      <c r="J7" s="189"/>
    </row>
    <row r="8" spans="1:12">
      <c r="A8" s="10" t="s">
        <v>89</v>
      </c>
      <c r="B8" s="273">
        <v>0</v>
      </c>
      <c r="C8" s="25">
        <v>0</v>
      </c>
      <c r="D8" s="273">
        <v>0</v>
      </c>
      <c r="E8" s="98"/>
      <c r="F8" s="147"/>
      <c r="J8" s="189"/>
    </row>
    <row r="9" spans="1:12">
      <c r="A9" s="16" t="s">
        <v>36</v>
      </c>
      <c r="B9" s="191">
        <v>116.4</v>
      </c>
      <c r="C9" s="191">
        <v>31.200000000000003</v>
      </c>
      <c r="D9" s="191">
        <v>147.60000000000002</v>
      </c>
      <c r="E9" s="98"/>
      <c r="F9" s="147"/>
      <c r="J9" s="189"/>
    </row>
    <row r="10" spans="1:12">
      <c r="A10" s="13" t="s">
        <v>3</v>
      </c>
      <c r="B10" s="25">
        <v>-36.6</v>
      </c>
      <c r="C10" s="25">
        <v>-13.7</v>
      </c>
      <c r="D10" s="25">
        <v>-50.3</v>
      </c>
      <c r="E10" s="98"/>
      <c r="F10" s="147"/>
      <c r="J10" s="189"/>
    </row>
    <row r="11" spans="1:12">
      <c r="A11" s="13" t="s">
        <v>4</v>
      </c>
      <c r="B11" s="25">
        <v>-27</v>
      </c>
      <c r="C11" s="25">
        <v>-9.4</v>
      </c>
      <c r="D11" s="25">
        <v>-36.4</v>
      </c>
      <c r="E11" s="98"/>
      <c r="F11" s="147"/>
      <c r="J11" s="189"/>
    </row>
    <row r="12" spans="1:12">
      <c r="A12" s="16" t="s">
        <v>37</v>
      </c>
      <c r="B12" s="191">
        <v>-63.6</v>
      </c>
      <c r="C12" s="191">
        <v>-23.1</v>
      </c>
      <c r="D12" s="191">
        <v>-86.699999999999989</v>
      </c>
      <c r="E12" s="98"/>
      <c r="F12" s="147"/>
      <c r="J12" s="189"/>
    </row>
    <row r="13" spans="1:12">
      <c r="A13" s="93" t="s">
        <v>195</v>
      </c>
      <c r="B13" s="25">
        <v>0</v>
      </c>
      <c r="C13" s="25">
        <v>0.3</v>
      </c>
      <c r="D13" s="25">
        <v>0.3</v>
      </c>
      <c r="E13" s="98"/>
      <c r="F13" s="147"/>
      <c r="J13" s="189"/>
    </row>
    <row r="14" spans="1:12">
      <c r="A14" s="10" t="s">
        <v>38</v>
      </c>
      <c r="B14" s="25">
        <v>-11.2</v>
      </c>
      <c r="C14" s="25">
        <v>0</v>
      </c>
      <c r="D14" s="25">
        <v>-11.2</v>
      </c>
      <c r="E14" s="98"/>
      <c r="F14" s="147"/>
      <c r="J14" s="189"/>
      <c r="L14" s="148"/>
    </row>
    <row r="15" spans="1:12">
      <c r="A15" s="10" t="s">
        <v>39</v>
      </c>
      <c r="B15" s="25">
        <v>-1.2</v>
      </c>
      <c r="C15" s="25">
        <v>-0.2</v>
      </c>
      <c r="D15" s="25">
        <v>-1.4</v>
      </c>
      <c r="E15" s="98"/>
      <c r="F15" s="147"/>
      <c r="J15" s="189"/>
      <c r="L15" s="148"/>
    </row>
    <row r="16" spans="1:12">
      <c r="A16" s="10" t="s">
        <v>55</v>
      </c>
      <c r="B16" s="25">
        <v>0</v>
      </c>
      <c r="C16" s="25">
        <v>0</v>
      </c>
      <c r="D16" s="25">
        <v>0</v>
      </c>
      <c r="E16" s="98"/>
      <c r="F16" s="147"/>
      <c r="J16" s="189"/>
      <c r="L16" s="148"/>
    </row>
    <row r="17" spans="1:12">
      <c r="A17" s="16" t="s">
        <v>8</v>
      </c>
      <c r="B17" s="191">
        <v>40.400000000000006</v>
      </c>
      <c r="C17" s="191">
        <v>8.2000000000000028</v>
      </c>
      <c r="D17" s="191">
        <v>48.60000000000003</v>
      </c>
      <c r="E17" s="98"/>
      <c r="F17" s="147"/>
      <c r="J17" s="189"/>
      <c r="L17" s="148"/>
    </row>
    <row r="18" spans="1:12">
      <c r="A18" s="10" t="s">
        <v>9</v>
      </c>
      <c r="B18" s="25">
        <v>-23.6</v>
      </c>
      <c r="C18" s="25">
        <v>-0.5</v>
      </c>
      <c r="D18" s="25">
        <v>-24.1</v>
      </c>
      <c r="E18" s="98"/>
      <c r="F18" s="147"/>
      <c r="J18" s="189"/>
      <c r="L18" s="148"/>
    </row>
    <row r="19" spans="1:12">
      <c r="A19" s="10" t="s">
        <v>10</v>
      </c>
      <c r="B19" s="25">
        <v>0</v>
      </c>
      <c r="C19" s="25">
        <v>0</v>
      </c>
      <c r="D19" s="25">
        <v>0</v>
      </c>
      <c r="E19" s="98"/>
      <c r="F19" s="147"/>
      <c r="J19" s="189"/>
      <c r="L19" s="148"/>
    </row>
    <row r="20" spans="1:12">
      <c r="A20" s="16" t="s">
        <v>40</v>
      </c>
      <c r="B20" s="191">
        <v>16.800000000000004</v>
      </c>
      <c r="C20" s="191">
        <v>7.7000000000000028</v>
      </c>
      <c r="D20" s="191">
        <v>24.500000000000028</v>
      </c>
      <c r="E20" s="98"/>
      <c r="F20" s="147"/>
      <c r="J20" s="189"/>
    </row>
    <row r="21" spans="1:12">
      <c r="A21" s="12"/>
      <c r="B21" s="187"/>
      <c r="C21" s="187"/>
      <c r="D21" s="187"/>
      <c r="E21" s="98"/>
    </row>
    <row r="22" spans="1:12">
      <c r="A22" s="10" t="s">
        <v>18</v>
      </c>
      <c r="B22" s="30">
        <v>23124.1</v>
      </c>
      <c r="C22" s="30">
        <v>1445.5</v>
      </c>
      <c r="D22" s="30">
        <v>24569.599999999999</v>
      </c>
      <c r="E22" s="129"/>
      <c r="F22" s="148"/>
    </row>
    <row r="23" spans="1:12">
      <c r="A23" s="10" t="s">
        <v>44</v>
      </c>
      <c r="B23" s="30">
        <v>10014.5</v>
      </c>
      <c r="C23" s="30" t="s">
        <v>50</v>
      </c>
      <c r="D23" s="30">
        <v>10014.5</v>
      </c>
      <c r="E23" s="129"/>
      <c r="F23" s="148"/>
    </row>
    <row r="24" spans="1:12">
      <c r="A24" s="10" t="s">
        <v>164</v>
      </c>
      <c r="B24" s="30"/>
      <c r="C24" s="30">
        <v>15819.8</v>
      </c>
      <c r="D24" s="30">
        <v>15819.8</v>
      </c>
      <c r="E24" s="98"/>
    </row>
    <row r="25" spans="1:12">
      <c r="A25" s="10" t="s">
        <v>93</v>
      </c>
      <c r="B25" s="30">
        <v>31444.799999999999</v>
      </c>
      <c r="C25" s="30">
        <v>1587.7</v>
      </c>
      <c r="D25" s="30">
        <v>33032.5</v>
      </c>
      <c r="E25" s="98"/>
    </row>
    <row r="26" spans="1:12">
      <c r="A26" s="10" t="s">
        <v>42</v>
      </c>
      <c r="B26" s="311">
        <v>668</v>
      </c>
      <c r="C26" s="28">
        <v>384</v>
      </c>
      <c r="D26" s="28">
        <v>1052</v>
      </c>
      <c r="E26" s="28"/>
    </row>
    <row r="27" spans="1:12">
      <c r="A27" s="58" t="s">
        <v>85</v>
      </c>
      <c r="B27" s="207">
        <v>54.6</v>
      </c>
      <c r="C27" s="207">
        <v>74</v>
      </c>
      <c r="D27" s="207">
        <v>58.7</v>
      </c>
      <c r="E27" s="98"/>
    </row>
    <row r="28" spans="1:12" s="15" customFormat="1" ht="15.75" thickBot="1">
      <c r="A28" s="61" t="s">
        <v>99</v>
      </c>
      <c r="B28" s="313">
        <v>0</v>
      </c>
      <c r="C28" s="313">
        <v>0.18</v>
      </c>
      <c r="D28" s="313">
        <v>0.01</v>
      </c>
    </row>
    <row r="30" spans="1:12" ht="15.75" thickBot="1"/>
    <row r="31" spans="1:12" ht="15.75" thickBot="1">
      <c r="A31" s="96" t="s">
        <v>350</v>
      </c>
      <c r="B31" s="414" t="s">
        <v>165</v>
      </c>
      <c r="C31" s="414" t="s">
        <v>48</v>
      </c>
      <c r="D31" s="416" t="s">
        <v>167</v>
      </c>
    </row>
    <row r="32" spans="1:12" ht="16.5" thickTop="1" thickBot="1">
      <c r="A32" s="97" t="s">
        <v>34</v>
      </c>
      <c r="B32" s="415"/>
      <c r="C32" s="415"/>
      <c r="D32" s="417"/>
    </row>
    <row r="33" spans="1:10">
      <c r="A33" s="10" t="s">
        <v>0</v>
      </c>
      <c r="B33" s="10">
        <v>47.3</v>
      </c>
      <c r="C33" s="10">
        <v>9.1999999999999993</v>
      </c>
      <c r="D33" s="10">
        <v>56.5</v>
      </c>
      <c r="E33" s="98"/>
      <c r="F33" s="147"/>
      <c r="J33" s="190"/>
    </row>
    <row r="34" spans="1:10">
      <c r="A34" s="10" t="s">
        <v>193</v>
      </c>
      <c r="B34" s="25">
        <v>46</v>
      </c>
      <c r="C34" s="10">
        <v>4.5</v>
      </c>
      <c r="D34" s="10">
        <v>50.5</v>
      </c>
      <c r="E34" s="98"/>
      <c r="F34" s="147"/>
      <c r="J34" s="190"/>
    </row>
    <row r="35" spans="1:10">
      <c r="A35" s="10" t="s">
        <v>12</v>
      </c>
      <c r="B35" s="10">
        <v>95.3</v>
      </c>
      <c r="C35" s="210">
        <v>17</v>
      </c>
      <c r="D35" s="10">
        <v>112.3</v>
      </c>
      <c r="E35" s="98"/>
      <c r="F35" s="147"/>
      <c r="J35" s="190"/>
    </row>
    <row r="36" spans="1:10">
      <c r="A36" s="10" t="s">
        <v>113</v>
      </c>
      <c r="B36" s="10">
        <v>0</v>
      </c>
      <c r="C36" s="10">
        <v>0</v>
      </c>
      <c r="D36" s="10">
        <v>0</v>
      </c>
      <c r="E36" s="98"/>
      <c r="F36" s="147"/>
      <c r="J36" s="190"/>
    </row>
    <row r="37" spans="1:10">
      <c r="A37" s="16" t="s">
        <v>36</v>
      </c>
      <c r="B37" s="217">
        <v>188.6</v>
      </c>
      <c r="C37" s="217">
        <v>30.7</v>
      </c>
      <c r="D37" s="279">
        <v>219.3</v>
      </c>
      <c r="E37" s="98"/>
      <c r="F37" s="147"/>
      <c r="J37" s="190"/>
    </row>
    <row r="38" spans="1:10">
      <c r="A38" s="13" t="s">
        <v>3</v>
      </c>
      <c r="B38" s="25">
        <v>-35.700000000000003</v>
      </c>
      <c r="C38" s="25">
        <v>-12.8</v>
      </c>
      <c r="D38" s="25">
        <v>-48.5</v>
      </c>
      <c r="E38" s="98"/>
      <c r="F38" s="147"/>
      <c r="J38" s="190"/>
    </row>
    <row r="39" spans="1:10">
      <c r="A39" s="13" t="s">
        <v>4</v>
      </c>
      <c r="B39" s="25">
        <v>-22.9</v>
      </c>
      <c r="C39" s="25">
        <v>-8</v>
      </c>
      <c r="D39" s="25">
        <v>-30.9</v>
      </c>
      <c r="E39" s="98"/>
      <c r="F39" s="147"/>
      <c r="J39" s="190"/>
    </row>
    <row r="40" spans="1:10">
      <c r="A40" s="16" t="s">
        <v>37</v>
      </c>
      <c r="B40" s="191">
        <v>-58.6</v>
      </c>
      <c r="C40" s="191">
        <v>-20.8</v>
      </c>
      <c r="D40" s="191">
        <v>-79.400000000000006</v>
      </c>
      <c r="E40" s="98"/>
      <c r="F40" s="147"/>
      <c r="J40" s="190"/>
    </row>
    <row r="41" spans="1:10">
      <c r="A41" s="93" t="s">
        <v>195</v>
      </c>
      <c r="B41" s="25">
        <v>0</v>
      </c>
      <c r="C41" s="25">
        <v>0.8</v>
      </c>
      <c r="D41" s="25">
        <v>0.8</v>
      </c>
      <c r="E41" s="98"/>
      <c r="F41" s="147"/>
      <c r="J41" s="190"/>
    </row>
    <row r="42" spans="1:10">
      <c r="A42" s="10" t="s">
        <v>38</v>
      </c>
      <c r="B42" s="25">
        <v>-14.5</v>
      </c>
      <c r="C42" s="25">
        <v>0</v>
      </c>
      <c r="D42" s="25">
        <v>-14.5</v>
      </c>
      <c r="E42" s="98"/>
      <c r="F42" s="147"/>
      <c r="J42" s="190"/>
    </row>
    <row r="43" spans="1:10">
      <c r="A43" s="10" t="s">
        <v>39</v>
      </c>
      <c r="B43" s="25">
        <v>-0.2</v>
      </c>
      <c r="C43" s="25">
        <v>0</v>
      </c>
      <c r="D43" s="25">
        <v>-0.2</v>
      </c>
      <c r="E43" s="98"/>
      <c r="F43" s="147"/>
      <c r="J43" s="190"/>
    </row>
    <row r="44" spans="1:10">
      <c r="A44" s="10" t="s">
        <v>55</v>
      </c>
      <c r="B44" s="25">
        <v>0</v>
      </c>
      <c r="C44" s="25">
        <v>0</v>
      </c>
      <c r="D44" s="25">
        <v>0</v>
      </c>
      <c r="E44" s="98"/>
      <c r="F44" s="147"/>
      <c r="J44" s="190"/>
    </row>
    <row r="45" spans="1:10">
      <c r="A45" s="16" t="s">
        <v>8</v>
      </c>
      <c r="B45" s="191">
        <v>115.3</v>
      </c>
      <c r="C45" s="191">
        <v>10.7</v>
      </c>
      <c r="D45" s="191">
        <v>126.00000000000001</v>
      </c>
      <c r="E45" s="98"/>
      <c r="F45" s="147"/>
      <c r="J45" s="190"/>
    </row>
    <row r="46" spans="1:10">
      <c r="A46" s="10" t="s">
        <v>9</v>
      </c>
      <c r="B46" s="25">
        <v>-41.8</v>
      </c>
      <c r="C46" s="25">
        <v>0</v>
      </c>
      <c r="D46" s="25">
        <v>-41.8</v>
      </c>
      <c r="E46" s="98"/>
      <c r="F46" s="147"/>
      <c r="J46" s="190"/>
    </row>
    <row r="47" spans="1:10">
      <c r="A47" s="10" t="s">
        <v>10</v>
      </c>
      <c r="B47" s="10">
        <v>0</v>
      </c>
      <c r="C47" s="10">
        <v>0</v>
      </c>
      <c r="D47" s="10">
        <v>0</v>
      </c>
      <c r="E47" s="98"/>
      <c r="F47" s="147"/>
      <c r="J47" s="190"/>
    </row>
    <row r="48" spans="1:10">
      <c r="A48" s="16" t="s">
        <v>40</v>
      </c>
      <c r="B48" s="191">
        <v>73.5</v>
      </c>
      <c r="C48" s="191">
        <v>10.7</v>
      </c>
      <c r="D48" s="191">
        <v>84.200000000000017</v>
      </c>
      <c r="E48" s="98"/>
      <c r="F48" s="147"/>
      <c r="J48" s="190"/>
    </row>
    <row r="49" spans="1:6">
      <c r="A49" s="12"/>
      <c r="B49" s="21"/>
      <c r="C49" s="21"/>
      <c r="D49" s="21"/>
      <c r="E49" s="98"/>
    </row>
    <row r="50" spans="1:6">
      <c r="A50" s="10" t="s">
        <v>18</v>
      </c>
      <c r="B50" s="248">
        <v>23112.3</v>
      </c>
      <c r="C50" s="248">
        <v>1247.2</v>
      </c>
      <c r="D50" s="248">
        <v>24359.5</v>
      </c>
      <c r="E50" s="129"/>
      <c r="F50" s="148"/>
    </row>
    <row r="51" spans="1:6">
      <c r="A51" s="10" t="s">
        <v>44</v>
      </c>
      <c r="B51" s="30">
        <v>10290</v>
      </c>
      <c r="C51" s="249" t="s">
        <v>50</v>
      </c>
      <c r="D51" s="248">
        <v>10290</v>
      </c>
      <c r="E51" s="98"/>
      <c r="F51" s="148"/>
    </row>
    <row r="52" spans="1:6">
      <c r="A52" s="10" t="s">
        <v>164</v>
      </c>
      <c r="B52" s="30"/>
      <c r="C52" s="25">
        <v>15443.1</v>
      </c>
      <c r="D52" s="30">
        <v>15443.1</v>
      </c>
      <c r="E52" s="98"/>
    </row>
    <row r="53" spans="1:6">
      <c r="A53" s="10" t="s">
        <v>93</v>
      </c>
      <c r="B53" s="23">
        <v>32025.7</v>
      </c>
      <c r="C53" s="23">
        <v>1854.8</v>
      </c>
      <c r="D53" s="30">
        <v>33880.5</v>
      </c>
      <c r="E53" s="268"/>
    </row>
    <row r="54" spans="1:6">
      <c r="A54" s="10" t="s">
        <v>42</v>
      </c>
      <c r="B54" s="28">
        <v>620</v>
      </c>
      <c r="C54" s="28">
        <v>358</v>
      </c>
      <c r="D54" s="28">
        <v>978</v>
      </c>
      <c r="E54" s="28"/>
    </row>
    <row r="55" spans="1:6">
      <c r="A55" s="58" t="s">
        <v>85</v>
      </c>
      <c r="B55" s="25">
        <v>31.1</v>
      </c>
      <c r="C55" s="25">
        <v>67.8</v>
      </c>
      <c r="D55" s="25">
        <v>36.200000000000003</v>
      </c>
      <c r="E55" s="98"/>
    </row>
    <row r="56" spans="1:6" s="15" customFormat="1" ht="15.75" thickBot="1">
      <c r="A56" s="61" t="s">
        <v>99</v>
      </c>
      <c r="B56" s="313">
        <v>0</v>
      </c>
      <c r="C56" s="313">
        <v>0.21</v>
      </c>
      <c r="D56" s="313">
        <v>0.01</v>
      </c>
    </row>
  </sheetData>
  <mergeCells count="7">
    <mergeCell ref="A1:D1"/>
    <mergeCell ref="B3:B4"/>
    <mergeCell ref="C3:C4"/>
    <mergeCell ref="D3:D4"/>
    <mergeCell ref="B31:B32"/>
    <mergeCell ref="C31:C32"/>
    <mergeCell ref="D31:D32"/>
  </mergeCells>
  <pageMargins left="0.70866141732283472" right="0.70866141732283472" top="0.74803149606299213" bottom="0.74803149606299213" header="0.31496062992125984" footer="0.31496062992125984"/>
  <pageSetup paperSize="8" scale="11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E46D0A"/>
    <pageSetUpPr fitToPage="1"/>
  </sheetPr>
  <dimension ref="A1:AT25"/>
  <sheetViews>
    <sheetView zoomScale="85" zoomScaleNormal="85" workbookViewId="0">
      <selection activeCell="S13" sqref="S13"/>
    </sheetView>
  </sheetViews>
  <sheetFormatPr defaultRowHeight="15"/>
  <cols>
    <col min="1" max="1" width="42" style="2" customWidth="1"/>
    <col min="2" max="5" width="9.140625" style="2" hidden="1" customWidth="1"/>
    <col min="6" max="6" width="10.7109375" style="2" hidden="1" customWidth="1"/>
    <col min="7" max="8" width="9.140625" style="2" hidden="1" customWidth="1"/>
    <col min="9" max="9" width="9.5703125" style="115" hidden="1" customWidth="1"/>
    <col min="10" max="10" width="9.140625" style="115" hidden="1" customWidth="1"/>
    <col min="11" max="23" width="9.140625" style="115" customWidth="1"/>
    <col min="24" max="25" width="9.140625" style="2" customWidth="1"/>
    <col min="26" max="26" width="48.7109375" style="2" customWidth="1"/>
    <col min="27" max="34" width="0" style="2" hidden="1" customWidth="1"/>
    <col min="35" max="16384" width="9.140625" style="2"/>
  </cols>
  <sheetData>
    <row r="1" spans="1:46" ht="20.100000000000001" customHeight="1" thickBot="1"/>
    <row r="2" spans="1:46" ht="15" customHeight="1" thickBot="1">
      <c r="A2" s="418" t="s">
        <v>176</v>
      </c>
      <c r="B2" s="134" t="s">
        <v>111</v>
      </c>
      <c r="C2" s="353" t="s">
        <v>96</v>
      </c>
      <c r="D2" s="354"/>
      <c r="E2" s="354"/>
      <c r="F2" s="355"/>
      <c r="G2" s="330" t="s">
        <v>100</v>
      </c>
      <c r="H2" s="363"/>
      <c r="I2" s="363"/>
      <c r="J2" s="364"/>
      <c r="K2" s="350" t="s">
        <v>189</v>
      </c>
      <c r="L2" s="389"/>
      <c r="M2" s="389"/>
      <c r="N2" s="390"/>
      <c r="O2" s="347" t="s">
        <v>331</v>
      </c>
      <c r="P2" s="359"/>
      <c r="Q2" s="359"/>
      <c r="R2" s="360"/>
      <c r="S2" s="327" t="s">
        <v>340</v>
      </c>
      <c r="T2" s="361"/>
      <c r="U2" s="361"/>
      <c r="V2" s="377"/>
      <c r="W2" s="2"/>
      <c r="Z2" s="418" t="s">
        <v>177</v>
      </c>
      <c r="AA2" s="353" t="s">
        <v>96</v>
      </c>
      <c r="AB2" s="354"/>
      <c r="AC2" s="354"/>
      <c r="AD2" s="355"/>
      <c r="AE2" s="330" t="s">
        <v>100</v>
      </c>
      <c r="AF2" s="363"/>
      <c r="AG2" s="363"/>
      <c r="AH2" s="364"/>
      <c r="AI2" s="350" t="s">
        <v>189</v>
      </c>
      <c r="AJ2" s="389"/>
      <c r="AK2" s="389"/>
      <c r="AL2" s="390"/>
      <c r="AM2" s="347" t="s">
        <v>331</v>
      </c>
      <c r="AN2" s="359"/>
      <c r="AO2" s="359"/>
      <c r="AP2" s="360"/>
      <c r="AQ2" s="327" t="s">
        <v>340</v>
      </c>
      <c r="AR2" s="361"/>
      <c r="AS2" s="361"/>
      <c r="AT2" s="377"/>
    </row>
    <row r="3" spans="1:46" ht="24.75" customHeight="1" thickTop="1" thickBot="1">
      <c r="A3" s="419"/>
      <c r="B3" s="87" t="s">
        <v>75</v>
      </c>
      <c r="C3" s="33" t="s">
        <v>72</v>
      </c>
      <c r="D3" s="33" t="s">
        <v>73</v>
      </c>
      <c r="E3" s="33" t="s">
        <v>74</v>
      </c>
      <c r="F3" s="87" t="s">
        <v>75</v>
      </c>
      <c r="G3" s="33" t="s">
        <v>72</v>
      </c>
      <c r="H3" s="33" t="s">
        <v>73</v>
      </c>
      <c r="I3" s="33" t="s">
        <v>74</v>
      </c>
      <c r="J3" s="87" t="s">
        <v>75</v>
      </c>
      <c r="K3" s="33" t="s">
        <v>72</v>
      </c>
      <c r="L3" s="33" t="s">
        <v>73</v>
      </c>
      <c r="M3" s="33" t="s">
        <v>74</v>
      </c>
      <c r="N3" s="87" t="s">
        <v>75</v>
      </c>
      <c r="O3" s="33" t="s">
        <v>72</v>
      </c>
      <c r="P3" s="33" t="s">
        <v>73</v>
      </c>
      <c r="Q3" s="33" t="s">
        <v>74</v>
      </c>
      <c r="R3" s="87" t="s">
        <v>75</v>
      </c>
      <c r="S3" s="33" t="s">
        <v>72</v>
      </c>
      <c r="T3" s="33" t="s">
        <v>73</v>
      </c>
      <c r="U3" s="33" t="s">
        <v>74</v>
      </c>
      <c r="V3" s="87" t="s">
        <v>75</v>
      </c>
      <c r="W3" s="2"/>
      <c r="Z3" s="419"/>
      <c r="AA3" s="33" t="s">
        <v>101</v>
      </c>
      <c r="AB3" s="33" t="s">
        <v>102</v>
      </c>
      <c r="AC3" s="33" t="s">
        <v>103</v>
      </c>
      <c r="AD3" s="87" t="s">
        <v>104</v>
      </c>
      <c r="AE3" s="33" t="s">
        <v>105</v>
      </c>
      <c r="AF3" s="33" t="s">
        <v>106</v>
      </c>
      <c r="AG3" s="33" t="s">
        <v>107</v>
      </c>
      <c r="AH3" s="87" t="s">
        <v>108</v>
      </c>
      <c r="AI3" s="33" t="s">
        <v>341</v>
      </c>
      <c r="AJ3" s="33" t="s">
        <v>342</v>
      </c>
      <c r="AK3" s="33" t="s">
        <v>343</v>
      </c>
      <c r="AL3" s="87" t="s">
        <v>344</v>
      </c>
      <c r="AM3" s="33" t="s">
        <v>341</v>
      </c>
      <c r="AN3" s="33" t="s">
        <v>342</v>
      </c>
      <c r="AO3" s="33" t="s">
        <v>343</v>
      </c>
      <c r="AP3" s="87" t="s">
        <v>344</v>
      </c>
      <c r="AQ3" s="33" t="s">
        <v>341</v>
      </c>
      <c r="AR3" s="33" t="s">
        <v>342</v>
      </c>
      <c r="AS3" s="33" t="s">
        <v>343</v>
      </c>
      <c r="AT3" s="87" t="s">
        <v>344</v>
      </c>
    </row>
    <row r="4" spans="1:46" s="41" customFormat="1" ht="15" customHeight="1">
      <c r="A4" s="39" t="s">
        <v>0</v>
      </c>
      <c r="B4" s="40">
        <v>0</v>
      </c>
      <c r="C4" s="40">
        <v>0</v>
      </c>
      <c r="D4" s="40">
        <v>0</v>
      </c>
      <c r="E4" s="40">
        <v>0</v>
      </c>
      <c r="F4" s="40">
        <v>0</v>
      </c>
      <c r="G4" s="25">
        <v>0</v>
      </c>
      <c r="H4" s="40">
        <v>0</v>
      </c>
      <c r="I4" s="40">
        <v>0</v>
      </c>
      <c r="J4" s="40">
        <v>0</v>
      </c>
      <c r="K4" s="40">
        <v>0</v>
      </c>
      <c r="L4" s="40">
        <v>0</v>
      </c>
      <c r="M4" s="40">
        <v>0</v>
      </c>
      <c r="N4" s="40">
        <v>0</v>
      </c>
      <c r="O4" s="40">
        <v>0</v>
      </c>
      <c r="P4" s="40">
        <v>0</v>
      </c>
      <c r="Q4" s="40">
        <v>0</v>
      </c>
      <c r="R4" s="40">
        <v>0</v>
      </c>
      <c r="S4" s="40">
        <v>0</v>
      </c>
      <c r="T4" s="40"/>
      <c r="U4" s="40"/>
      <c r="V4" s="40"/>
      <c r="W4" s="2"/>
      <c r="X4" s="2"/>
      <c r="Z4" s="39" t="s">
        <v>0</v>
      </c>
      <c r="AA4" s="25">
        <v>0</v>
      </c>
      <c r="AB4" s="25">
        <v>0</v>
      </c>
      <c r="AC4" s="25">
        <v>0</v>
      </c>
      <c r="AD4" s="25">
        <v>0</v>
      </c>
      <c r="AE4" s="25">
        <v>0</v>
      </c>
      <c r="AF4" s="25">
        <v>0</v>
      </c>
      <c r="AG4" s="25">
        <v>0</v>
      </c>
      <c r="AH4" s="25">
        <v>0</v>
      </c>
      <c r="AI4" s="25">
        <v>0</v>
      </c>
      <c r="AJ4" s="25">
        <v>0</v>
      </c>
      <c r="AK4" s="25">
        <v>0</v>
      </c>
      <c r="AL4" s="25">
        <v>0</v>
      </c>
      <c r="AM4" s="25">
        <v>0</v>
      </c>
      <c r="AN4" s="25">
        <v>0</v>
      </c>
      <c r="AO4" s="25">
        <v>0</v>
      </c>
      <c r="AP4" s="25">
        <v>0</v>
      </c>
      <c r="AQ4" s="25">
        <v>0</v>
      </c>
      <c r="AR4" s="25"/>
      <c r="AS4" s="25"/>
      <c r="AT4" s="25"/>
    </row>
    <row r="5" spans="1:46" s="49" customFormat="1" ht="15" customHeight="1">
      <c r="A5" s="93" t="s">
        <v>193</v>
      </c>
      <c r="B5" s="40">
        <v>18.7</v>
      </c>
      <c r="C5" s="40">
        <v>6.7</v>
      </c>
      <c r="D5" s="40">
        <v>7.5</v>
      </c>
      <c r="E5" s="40">
        <v>10.1</v>
      </c>
      <c r="F5" s="40">
        <v>17.600000000000001</v>
      </c>
      <c r="G5" s="25">
        <v>2.7</v>
      </c>
      <c r="H5" s="40">
        <v>2.8</v>
      </c>
      <c r="I5" s="40">
        <v>10.7</v>
      </c>
      <c r="J5" s="40">
        <v>17.8</v>
      </c>
      <c r="K5" s="40">
        <v>1.9</v>
      </c>
      <c r="L5" s="40">
        <v>4.5999999999999996</v>
      </c>
      <c r="M5" s="40">
        <v>7</v>
      </c>
      <c r="N5" s="40">
        <v>29.7</v>
      </c>
      <c r="O5" s="40">
        <v>6.7</v>
      </c>
      <c r="P5" s="40">
        <v>7.1</v>
      </c>
      <c r="Q5" s="40">
        <v>10.4</v>
      </c>
      <c r="R5" s="40">
        <v>29.6</v>
      </c>
      <c r="S5" s="40">
        <v>5.8</v>
      </c>
      <c r="T5" s="40"/>
      <c r="U5" s="40"/>
      <c r="V5" s="40"/>
      <c r="W5" s="2"/>
      <c r="X5" s="2"/>
      <c r="Z5" s="93" t="s">
        <v>193</v>
      </c>
      <c r="AA5" s="25">
        <v>6.7</v>
      </c>
      <c r="AB5" s="25">
        <v>0.79999999999999982</v>
      </c>
      <c r="AC5" s="25">
        <v>2.5999999999999996</v>
      </c>
      <c r="AD5" s="25">
        <v>7.5000000000000018</v>
      </c>
      <c r="AE5" s="25">
        <v>2.7</v>
      </c>
      <c r="AF5" s="25">
        <v>9.9999999999999645E-2</v>
      </c>
      <c r="AG5" s="25">
        <v>7.8999999999999995</v>
      </c>
      <c r="AH5" s="25">
        <v>7.1000000000000014</v>
      </c>
      <c r="AI5" s="25">
        <v>1.9</v>
      </c>
      <c r="AJ5" s="25">
        <v>2.6999999999999997</v>
      </c>
      <c r="AK5" s="25">
        <v>2.4000000000000004</v>
      </c>
      <c r="AL5" s="25">
        <v>22.7</v>
      </c>
      <c r="AM5" s="25">
        <v>6.7</v>
      </c>
      <c r="AN5" s="25">
        <v>0.39999999999999947</v>
      </c>
      <c r="AO5" s="25">
        <v>3.3000000000000007</v>
      </c>
      <c r="AP5" s="25">
        <v>19.200000000000003</v>
      </c>
      <c r="AQ5" s="25">
        <v>5.8</v>
      </c>
      <c r="AR5" s="25"/>
      <c r="AS5" s="25"/>
      <c r="AT5" s="25"/>
    </row>
    <row r="6" spans="1:46" s="41" customFormat="1" ht="15" customHeight="1">
      <c r="A6" s="39" t="s">
        <v>1</v>
      </c>
      <c r="B6" s="40">
        <v>0.7</v>
      </c>
      <c r="C6" s="40">
        <v>0</v>
      </c>
      <c r="D6" s="40">
        <v>0</v>
      </c>
      <c r="E6" s="40">
        <v>0</v>
      </c>
      <c r="F6" s="40">
        <v>0.5</v>
      </c>
      <c r="G6" s="25">
        <v>0</v>
      </c>
      <c r="H6" s="25">
        <v>0</v>
      </c>
      <c r="I6" s="40">
        <v>0</v>
      </c>
      <c r="J6" s="40">
        <v>0</v>
      </c>
      <c r="K6" s="40">
        <v>0</v>
      </c>
      <c r="L6" s="40">
        <v>0</v>
      </c>
      <c r="M6" s="40">
        <v>0</v>
      </c>
      <c r="N6" s="40">
        <v>0</v>
      </c>
      <c r="O6" s="40">
        <v>0</v>
      </c>
      <c r="P6" s="40">
        <v>0</v>
      </c>
      <c r="Q6" s="40">
        <v>0</v>
      </c>
      <c r="R6" s="40">
        <v>0</v>
      </c>
      <c r="S6" s="40">
        <v>0</v>
      </c>
      <c r="T6" s="40"/>
      <c r="U6" s="40"/>
      <c r="V6" s="40"/>
      <c r="W6" s="2"/>
      <c r="X6" s="2"/>
      <c r="Z6" s="39" t="s">
        <v>1</v>
      </c>
      <c r="AA6" s="25">
        <v>0</v>
      </c>
      <c r="AB6" s="25">
        <v>0</v>
      </c>
      <c r="AC6" s="25">
        <v>0</v>
      </c>
      <c r="AD6" s="25">
        <v>0.5</v>
      </c>
      <c r="AE6" s="25">
        <v>0</v>
      </c>
      <c r="AF6" s="25">
        <v>0</v>
      </c>
      <c r="AG6" s="25">
        <v>0</v>
      </c>
      <c r="AH6" s="25">
        <v>0</v>
      </c>
      <c r="AI6" s="25">
        <v>0</v>
      </c>
      <c r="AJ6" s="25">
        <v>0</v>
      </c>
      <c r="AK6" s="25">
        <v>0</v>
      </c>
      <c r="AL6" s="25">
        <v>0</v>
      </c>
      <c r="AM6" s="25">
        <v>0</v>
      </c>
      <c r="AN6" s="25">
        <v>0</v>
      </c>
      <c r="AO6" s="25">
        <v>0</v>
      </c>
      <c r="AP6" s="25">
        <v>0</v>
      </c>
      <c r="AQ6" s="25">
        <v>0</v>
      </c>
      <c r="AR6" s="25"/>
      <c r="AS6" s="25"/>
      <c r="AT6" s="25"/>
    </row>
    <row r="7" spans="1:46" s="41" customFormat="1" ht="15" customHeight="1">
      <c r="A7" s="39" t="s">
        <v>81</v>
      </c>
      <c r="B7" s="40">
        <v>202.4</v>
      </c>
      <c r="C7" s="40">
        <v>73.5</v>
      </c>
      <c r="D7" s="40">
        <v>71.8</v>
      </c>
      <c r="E7" s="40">
        <v>91.5</v>
      </c>
      <c r="F7" s="40">
        <v>167.5</v>
      </c>
      <c r="G7" s="25">
        <v>27.4</v>
      </c>
      <c r="H7" s="40">
        <v>85.1</v>
      </c>
      <c r="I7" s="40">
        <v>-72.7</v>
      </c>
      <c r="J7" s="40">
        <v>-9.9</v>
      </c>
      <c r="K7" s="40">
        <v>63.4</v>
      </c>
      <c r="L7" s="40">
        <v>128.19999999999999</v>
      </c>
      <c r="M7" s="40">
        <v>171.1</v>
      </c>
      <c r="N7" s="40">
        <v>258.60000000000002</v>
      </c>
      <c r="O7" s="40">
        <v>55</v>
      </c>
      <c r="P7" s="40">
        <v>122.9</v>
      </c>
      <c r="Q7" s="40">
        <v>133.69999999999999</v>
      </c>
      <c r="R7" s="40">
        <v>223.9</v>
      </c>
      <c r="S7" s="40">
        <v>82.8</v>
      </c>
      <c r="T7" s="40"/>
      <c r="U7" s="40"/>
      <c r="V7" s="40"/>
      <c r="W7" s="2"/>
      <c r="X7" s="2"/>
      <c r="Z7" s="39" t="s">
        <v>81</v>
      </c>
      <c r="AA7" s="25">
        <v>73.5</v>
      </c>
      <c r="AB7" s="25">
        <v>-1.7000000000000028</v>
      </c>
      <c r="AC7" s="25">
        <v>19.700000000000003</v>
      </c>
      <c r="AD7" s="25">
        <v>76</v>
      </c>
      <c r="AE7" s="25">
        <v>27.4</v>
      </c>
      <c r="AF7" s="25">
        <v>57.699999999999996</v>
      </c>
      <c r="AG7" s="25">
        <v>-157.80000000000001</v>
      </c>
      <c r="AH7" s="25">
        <v>62.800000000000004</v>
      </c>
      <c r="AI7" s="25">
        <v>63.4</v>
      </c>
      <c r="AJ7" s="25">
        <v>64.799999999999983</v>
      </c>
      <c r="AK7" s="25">
        <v>42.900000000000006</v>
      </c>
      <c r="AL7" s="25">
        <v>87.500000000000028</v>
      </c>
      <c r="AM7" s="25">
        <v>55</v>
      </c>
      <c r="AN7" s="25">
        <v>67.900000000000006</v>
      </c>
      <c r="AO7" s="25">
        <v>10.799999999999983</v>
      </c>
      <c r="AP7" s="25">
        <v>90.200000000000017</v>
      </c>
      <c r="AQ7" s="25">
        <v>82.8</v>
      </c>
      <c r="AR7" s="25"/>
      <c r="AS7" s="25"/>
      <c r="AT7" s="25"/>
    </row>
    <row r="8" spans="1:46" s="41" customFormat="1" ht="15" customHeight="1">
      <c r="A8" s="42" t="s">
        <v>2</v>
      </c>
      <c r="B8" s="43">
        <v>221.8</v>
      </c>
      <c r="C8" s="43">
        <v>80.2</v>
      </c>
      <c r="D8" s="43">
        <v>79.3</v>
      </c>
      <c r="E8" s="43">
        <v>101.6</v>
      </c>
      <c r="F8" s="43">
        <v>185.6</v>
      </c>
      <c r="G8" s="43">
        <v>30.099999999999998</v>
      </c>
      <c r="H8" s="43">
        <v>87.899999999999991</v>
      </c>
      <c r="I8" s="43">
        <v>-62</v>
      </c>
      <c r="J8" s="43">
        <v>7.9</v>
      </c>
      <c r="K8" s="43">
        <v>65.3</v>
      </c>
      <c r="L8" s="43">
        <v>132.79999999999998</v>
      </c>
      <c r="M8" s="43">
        <v>178.1</v>
      </c>
      <c r="N8" s="43">
        <v>288.3</v>
      </c>
      <c r="O8" s="43">
        <v>61.7</v>
      </c>
      <c r="P8" s="43">
        <v>130</v>
      </c>
      <c r="Q8" s="43">
        <v>144.1</v>
      </c>
      <c r="R8" s="43">
        <v>253.5</v>
      </c>
      <c r="S8" s="43">
        <v>88.6</v>
      </c>
      <c r="T8" s="43"/>
      <c r="U8" s="43"/>
      <c r="V8" s="43"/>
      <c r="W8" s="2"/>
      <c r="X8" s="2"/>
      <c r="Z8" s="42" t="s">
        <v>2</v>
      </c>
      <c r="AA8" s="43">
        <v>80.2</v>
      </c>
      <c r="AB8" s="43">
        <v>-0.90000000000000568</v>
      </c>
      <c r="AC8" s="43">
        <v>22.299999999999997</v>
      </c>
      <c r="AD8" s="43">
        <v>84</v>
      </c>
      <c r="AE8" s="43">
        <v>30.099999999999998</v>
      </c>
      <c r="AF8" s="43">
        <v>57.8</v>
      </c>
      <c r="AG8" s="43">
        <v>-149.89999999999998</v>
      </c>
      <c r="AH8" s="43">
        <v>69.900000000000006</v>
      </c>
      <c r="AI8" s="43">
        <v>65.3</v>
      </c>
      <c r="AJ8" s="43">
        <v>67.499999999999986</v>
      </c>
      <c r="AK8" s="43">
        <v>45.300000000000011</v>
      </c>
      <c r="AL8" s="43">
        <v>110.20000000000002</v>
      </c>
      <c r="AM8" s="43">
        <v>61.7</v>
      </c>
      <c r="AN8" s="43">
        <v>68.3</v>
      </c>
      <c r="AO8" s="43">
        <v>14.099999999999994</v>
      </c>
      <c r="AP8" s="43">
        <v>109.4</v>
      </c>
      <c r="AQ8" s="43">
        <v>88.6</v>
      </c>
      <c r="AR8" s="43"/>
      <c r="AS8" s="43"/>
      <c r="AT8" s="43"/>
    </row>
    <row r="9" spans="1:46" s="41" customFormat="1" ht="15" customHeight="1">
      <c r="A9" s="44" t="s">
        <v>3</v>
      </c>
      <c r="B9" s="40">
        <v>-12.8</v>
      </c>
      <c r="C9" s="40">
        <v>-2.5999999999999996</v>
      </c>
      <c r="D9" s="40">
        <v>-5.6</v>
      </c>
      <c r="E9" s="40">
        <v>-8.1</v>
      </c>
      <c r="F9" s="40">
        <v>-10.3</v>
      </c>
      <c r="G9" s="25">
        <v>-2.4</v>
      </c>
      <c r="H9" s="40">
        <v>-4.8</v>
      </c>
      <c r="I9" s="40">
        <v>-7.6</v>
      </c>
      <c r="J9" s="40">
        <v>-9.6</v>
      </c>
      <c r="K9" s="40">
        <v>-2.2000000000000002</v>
      </c>
      <c r="L9" s="40">
        <v>-4.4000000000000004</v>
      </c>
      <c r="M9" s="40">
        <v>-6.6</v>
      </c>
      <c r="N9" s="40">
        <v>-8.8000000000000007</v>
      </c>
      <c r="O9" s="40">
        <v>-2.2999999999999998</v>
      </c>
      <c r="P9" s="40">
        <v>-4.5</v>
      </c>
      <c r="Q9" s="40">
        <v>-6.7</v>
      </c>
      <c r="R9" s="40">
        <v>-9</v>
      </c>
      <c r="S9" s="40">
        <v>-1.9</v>
      </c>
      <c r="T9" s="40"/>
      <c r="U9" s="40"/>
      <c r="V9" s="40"/>
      <c r="W9" s="2"/>
      <c r="X9" s="2"/>
      <c r="Z9" s="44" t="s">
        <v>3</v>
      </c>
      <c r="AA9" s="25">
        <v>-2.5999999999999996</v>
      </c>
      <c r="AB9" s="25">
        <v>-3</v>
      </c>
      <c r="AC9" s="25">
        <v>-2.5</v>
      </c>
      <c r="AD9" s="25">
        <v>-2.2000000000000011</v>
      </c>
      <c r="AE9" s="25">
        <v>-2.4</v>
      </c>
      <c r="AF9" s="25">
        <v>-2.4</v>
      </c>
      <c r="AG9" s="25">
        <v>-2.8</v>
      </c>
      <c r="AH9" s="25">
        <v>-2</v>
      </c>
      <c r="AI9" s="25">
        <v>-2.2000000000000002</v>
      </c>
      <c r="AJ9" s="25">
        <v>-2.2000000000000002</v>
      </c>
      <c r="AK9" s="25">
        <v>-2.1999999999999993</v>
      </c>
      <c r="AL9" s="25">
        <v>-2.2000000000000011</v>
      </c>
      <c r="AM9" s="25">
        <v>-2.2999999999999998</v>
      </c>
      <c r="AN9" s="25">
        <v>-2.2000000000000002</v>
      </c>
      <c r="AO9" s="25">
        <v>-2.2000000000000002</v>
      </c>
      <c r="AP9" s="25">
        <v>-2.2999999999999998</v>
      </c>
      <c r="AQ9" s="25">
        <v>-1.9</v>
      </c>
      <c r="AR9" s="25"/>
      <c r="AS9" s="25"/>
      <c r="AT9" s="25"/>
    </row>
    <row r="10" spans="1:46" s="41" customFormat="1" ht="15" customHeight="1">
      <c r="A10" s="44" t="s">
        <v>4</v>
      </c>
      <c r="B10" s="40">
        <v>-1.5</v>
      </c>
      <c r="C10" s="40">
        <v>-0.6</v>
      </c>
      <c r="D10" s="40">
        <v>-0.99999999999999989</v>
      </c>
      <c r="E10" s="40">
        <v>-1.3</v>
      </c>
      <c r="F10" s="40">
        <v>-1.6999999999999997</v>
      </c>
      <c r="G10" s="25">
        <v>-0.4</v>
      </c>
      <c r="H10" s="40">
        <v>-0.8</v>
      </c>
      <c r="I10" s="40">
        <v>-1.2000000000000002</v>
      </c>
      <c r="J10" s="40">
        <v>-1.6</v>
      </c>
      <c r="K10" s="40">
        <v>-0.4</v>
      </c>
      <c r="L10" s="40">
        <v>-0.8</v>
      </c>
      <c r="M10" s="40">
        <v>-1.3</v>
      </c>
      <c r="N10" s="40">
        <v>-1.7</v>
      </c>
      <c r="O10" s="40">
        <v>-0.5</v>
      </c>
      <c r="P10" s="40">
        <v>-1.4</v>
      </c>
      <c r="Q10" s="40">
        <v>-1.5</v>
      </c>
      <c r="R10" s="40">
        <v>-2</v>
      </c>
      <c r="S10" s="40">
        <v>-0.4</v>
      </c>
      <c r="T10" s="40"/>
      <c r="U10" s="40"/>
      <c r="V10" s="40"/>
      <c r="W10" s="2"/>
      <c r="X10" s="2"/>
      <c r="Z10" s="44" t="s">
        <v>4</v>
      </c>
      <c r="AA10" s="25">
        <v>-0.6</v>
      </c>
      <c r="AB10" s="25">
        <v>-0.39999999999999991</v>
      </c>
      <c r="AC10" s="25">
        <v>-0.30000000000000016</v>
      </c>
      <c r="AD10" s="25">
        <v>-0.39999999999999969</v>
      </c>
      <c r="AE10" s="25">
        <v>-0.4</v>
      </c>
      <c r="AF10" s="25">
        <v>-0.4</v>
      </c>
      <c r="AG10" s="25">
        <v>-0.40000000000000013</v>
      </c>
      <c r="AH10" s="25">
        <v>-0.39999999999999991</v>
      </c>
      <c r="AI10" s="25">
        <v>-0.4</v>
      </c>
      <c r="AJ10" s="25">
        <v>-0.4</v>
      </c>
      <c r="AK10" s="25">
        <v>-0.5</v>
      </c>
      <c r="AL10" s="25">
        <v>-0.39999999999999991</v>
      </c>
      <c r="AM10" s="25">
        <v>-0.5</v>
      </c>
      <c r="AN10" s="25">
        <v>-0.89999999999999991</v>
      </c>
      <c r="AO10" s="25">
        <v>-0.10000000000000009</v>
      </c>
      <c r="AP10" s="25">
        <v>-0.5</v>
      </c>
      <c r="AQ10" s="25">
        <v>-0.4</v>
      </c>
      <c r="AR10" s="25"/>
      <c r="AS10" s="25"/>
      <c r="AT10" s="25"/>
    </row>
    <row r="11" spans="1:46" s="41" customFormat="1" ht="15" customHeight="1">
      <c r="A11" s="42" t="s">
        <v>5</v>
      </c>
      <c r="B11" s="43">
        <v>-14.3</v>
      </c>
      <c r="C11" s="43">
        <v>-3.1999999999999997</v>
      </c>
      <c r="D11" s="43">
        <v>-6.6</v>
      </c>
      <c r="E11" s="43">
        <v>-9.4</v>
      </c>
      <c r="F11" s="43">
        <v>-12</v>
      </c>
      <c r="G11" s="43">
        <v>-2.8</v>
      </c>
      <c r="H11" s="43">
        <v>-5.6</v>
      </c>
      <c r="I11" s="43">
        <v>-8.8000000000000007</v>
      </c>
      <c r="J11" s="43">
        <v>-11.2</v>
      </c>
      <c r="K11" s="43">
        <v>-2.6</v>
      </c>
      <c r="L11" s="43">
        <v>-5.2</v>
      </c>
      <c r="M11" s="43">
        <v>-7.8999999999999995</v>
      </c>
      <c r="N11" s="43">
        <v>-10.5</v>
      </c>
      <c r="O11" s="43">
        <v>-2.8</v>
      </c>
      <c r="P11" s="43">
        <v>-5.9</v>
      </c>
      <c r="Q11" s="43">
        <v>-8.1999999999999993</v>
      </c>
      <c r="R11" s="43">
        <v>-11</v>
      </c>
      <c r="S11" s="43">
        <v>-2.2999999999999998</v>
      </c>
      <c r="T11" s="43"/>
      <c r="U11" s="43"/>
      <c r="V11" s="43"/>
      <c r="W11" s="2"/>
      <c r="X11" s="2"/>
      <c r="Z11" s="42" t="s">
        <v>5</v>
      </c>
      <c r="AA11" s="43">
        <v>-3.1999999999999997</v>
      </c>
      <c r="AB11" s="43">
        <v>-3.4</v>
      </c>
      <c r="AC11" s="43">
        <v>-2.8000000000000007</v>
      </c>
      <c r="AD11" s="43">
        <v>-2.5999999999999996</v>
      </c>
      <c r="AE11" s="43">
        <v>-2.8</v>
      </c>
      <c r="AF11" s="43">
        <v>-2.8</v>
      </c>
      <c r="AG11" s="43">
        <v>-3.2000000000000011</v>
      </c>
      <c r="AH11" s="43">
        <v>-2.3999999999999986</v>
      </c>
      <c r="AI11" s="43">
        <v>-2.6</v>
      </c>
      <c r="AJ11" s="43">
        <v>-2.6</v>
      </c>
      <c r="AK11" s="43">
        <v>-2.6999999999999993</v>
      </c>
      <c r="AL11" s="43">
        <v>-2.6000000000000005</v>
      </c>
      <c r="AM11" s="43">
        <v>-2.8</v>
      </c>
      <c r="AN11" s="43">
        <v>-3.1000000000000005</v>
      </c>
      <c r="AO11" s="43">
        <v>-2.2999999999999989</v>
      </c>
      <c r="AP11" s="43">
        <v>-2.8000000000000007</v>
      </c>
      <c r="AQ11" s="43">
        <v>-2.2999999999999998</v>
      </c>
      <c r="AR11" s="43"/>
      <c r="AS11" s="43"/>
      <c r="AT11" s="43"/>
    </row>
    <row r="12" spans="1:46" s="49" customFormat="1" ht="15" customHeight="1">
      <c r="A12" s="93" t="s">
        <v>195</v>
      </c>
      <c r="B12" s="40">
        <v>10.1</v>
      </c>
      <c r="C12" s="40">
        <v>-23.7</v>
      </c>
      <c r="D12" s="40">
        <v>-51.1</v>
      </c>
      <c r="E12" s="40">
        <v>-43.2</v>
      </c>
      <c r="F12" s="40">
        <v>29.3</v>
      </c>
      <c r="G12" s="25">
        <v>-6.4</v>
      </c>
      <c r="H12" s="25">
        <v>-13.4</v>
      </c>
      <c r="I12" s="25">
        <v>-14.6</v>
      </c>
      <c r="J12" s="40">
        <v>16.7</v>
      </c>
      <c r="K12" s="40">
        <v>79.5</v>
      </c>
      <c r="L12" s="40">
        <v>151.19999999999999</v>
      </c>
      <c r="M12" s="40">
        <v>219.8</v>
      </c>
      <c r="N12" s="40">
        <v>240.2</v>
      </c>
      <c r="O12" s="40">
        <v>4</v>
      </c>
      <c r="P12" s="40">
        <v>15.3</v>
      </c>
      <c r="Q12" s="40">
        <v>116.5</v>
      </c>
      <c r="R12" s="40">
        <v>123.4</v>
      </c>
      <c r="S12" s="40">
        <v>88.2</v>
      </c>
      <c r="T12" s="40"/>
      <c r="U12" s="40"/>
      <c r="V12" s="40"/>
      <c r="W12" s="2"/>
      <c r="X12" s="2"/>
      <c r="Z12" s="93" t="s">
        <v>195</v>
      </c>
      <c r="AA12" s="25">
        <v>-23.7</v>
      </c>
      <c r="AB12" s="25">
        <v>-27.400000000000002</v>
      </c>
      <c r="AC12" s="25">
        <v>7.8999999999999986</v>
      </c>
      <c r="AD12" s="25">
        <v>72.5</v>
      </c>
      <c r="AE12" s="25">
        <v>-6.4</v>
      </c>
      <c r="AF12" s="25">
        <v>-7</v>
      </c>
      <c r="AG12" s="25">
        <v>-1.1999999999999993</v>
      </c>
      <c r="AH12" s="25">
        <v>31.299999999999997</v>
      </c>
      <c r="AI12" s="25">
        <v>79.5</v>
      </c>
      <c r="AJ12" s="25">
        <v>71.699999999999989</v>
      </c>
      <c r="AK12" s="25">
        <v>68.600000000000023</v>
      </c>
      <c r="AL12" s="25">
        <v>20.399999999999977</v>
      </c>
      <c r="AM12" s="25">
        <v>4</v>
      </c>
      <c r="AN12" s="25">
        <v>11.3</v>
      </c>
      <c r="AO12" s="25">
        <v>101.2</v>
      </c>
      <c r="AP12" s="25">
        <v>6.9000000000000057</v>
      </c>
      <c r="AQ12" s="25">
        <v>88.2</v>
      </c>
      <c r="AR12" s="25"/>
      <c r="AS12" s="25"/>
      <c r="AT12" s="25"/>
    </row>
    <row r="13" spans="1:46" s="41" customFormat="1" ht="15" customHeight="1">
      <c r="A13" s="39" t="s">
        <v>6</v>
      </c>
      <c r="B13" s="40">
        <v>0</v>
      </c>
      <c r="C13" s="40">
        <v>0</v>
      </c>
      <c r="D13" s="40">
        <v>0</v>
      </c>
      <c r="E13" s="40">
        <v>0</v>
      </c>
      <c r="F13" s="40">
        <v>0</v>
      </c>
      <c r="G13" s="25">
        <v>0</v>
      </c>
      <c r="H13" s="25">
        <v>0</v>
      </c>
      <c r="I13" s="25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1">
        <v>0</v>
      </c>
      <c r="P13" s="40">
        <v>0</v>
      </c>
      <c r="Q13" s="40">
        <v>0</v>
      </c>
      <c r="R13" s="40">
        <v>0</v>
      </c>
      <c r="S13" s="40">
        <v>0</v>
      </c>
      <c r="T13" s="40"/>
      <c r="U13" s="40"/>
      <c r="V13" s="40"/>
      <c r="W13" s="2"/>
      <c r="X13" s="2"/>
      <c r="Z13" s="39" t="s">
        <v>6</v>
      </c>
      <c r="AA13" s="25">
        <v>0</v>
      </c>
      <c r="AB13" s="25">
        <v>0</v>
      </c>
      <c r="AC13" s="25">
        <v>0</v>
      </c>
      <c r="AD13" s="25">
        <v>0</v>
      </c>
      <c r="AE13" s="25">
        <v>0</v>
      </c>
      <c r="AF13" s="25">
        <v>0</v>
      </c>
      <c r="AG13" s="25">
        <v>0</v>
      </c>
      <c r="AH13" s="25">
        <v>0</v>
      </c>
      <c r="AI13" s="25">
        <v>0</v>
      </c>
      <c r="AJ13" s="25">
        <v>0</v>
      </c>
      <c r="AK13" s="25">
        <v>0</v>
      </c>
      <c r="AL13" s="25">
        <v>0</v>
      </c>
      <c r="AM13" s="25">
        <v>0</v>
      </c>
      <c r="AN13" s="25">
        <v>0</v>
      </c>
      <c r="AO13" s="25">
        <v>0</v>
      </c>
      <c r="AP13" s="25">
        <v>0</v>
      </c>
      <c r="AQ13" s="25">
        <v>0</v>
      </c>
      <c r="AR13" s="25"/>
      <c r="AS13" s="25"/>
      <c r="AT13" s="25"/>
    </row>
    <row r="14" spans="1:46" s="41" customFormat="1" ht="15" customHeight="1">
      <c r="A14" s="44" t="s">
        <v>7</v>
      </c>
      <c r="B14" s="40">
        <v>-155.29999999999998</v>
      </c>
      <c r="C14" s="40">
        <v>-24.400000000000002</v>
      </c>
      <c r="D14" s="40">
        <v>-114.6</v>
      </c>
      <c r="E14" s="40">
        <v>-231.4</v>
      </c>
      <c r="F14" s="40">
        <v>-460.7</v>
      </c>
      <c r="G14" s="25">
        <v>-1.4</v>
      </c>
      <c r="H14" s="40">
        <v>-101.1</v>
      </c>
      <c r="I14" s="25">
        <v>-107.1</v>
      </c>
      <c r="J14" s="40">
        <v>-422.3</v>
      </c>
      <c r="K14" s="40">
        <v>-1</v>
      </c>
      <c r="L14" s="40">
        <v>-21.7</v>
      </c>
      <c r="M14" s="40">
        <v>-24.6</v>
      </c>
      <c r="N14" s="40">
        <v>-25.3</v>
      </c>
      <c r="O14" s="40">
        <v>-6.5</v>
      </c>
      <c r="P14" s="40">
        <v>-11.7</v>
      </c>
      <c r="Q14" s="40">
        <v>-13.6</v>
      </c>
      <c r="R14" s="40">
        <v>-20.8</v>
      </c>
      <c r="S14" s="40">
        <v>-2.2000000000000002</v>
      </c>
      <c r="T14" s="40"/>
      <c r="U14" s="40"/>
      <c r="V14" s="40"/>
      <c r="W14" s="2"/>
      <c r="X14" s="2"/>
      <c r="Z14" s="44" t="s">
        <v>7</v>
      </c>
      <c r="AA14" s="25">
        <v>-24.400000000000002</v>
      </c>
      <c r="AB14" s="25">
        <v>-90.199999999999989</v>
      </c>
      <c r="AC14" s="25">
        <v>-116.80000000000001</v>
      </c>
      <c r="AD14" s="25">
        <v>-229.29999999999998</v>
      </c>
      <c r="AE14" s="25">
        <v>-1.4</v>
      </c>
      <c r="AF14" s="25">
        <v>-99.699999999999989</v>
      </c>
      <c r="AG14" s="25">
        <v>-6</v>
      </c>
      <c r="AH14" s="25">
        <v>-315.20000000000005</v>
      </c>
      <c r="AI14" s="25">
        <v>-1</v>
      </c>
      <c r="AJ14" s="25">
        <v>-20.7</v>
      </c>
      <c r="AK14" s="25">
        <v>-2.9000000000000021</v>
      </c>
      <c r="AL14" s="25">
        <v>-0.69999999999999929</v>
      </c>
      <c r="AM14" s="25">
        <v>-6.5</v>
      </c>
      <c r="AN14" s="25">
        <v>-5.1999999999999993</v>
      </c>
      <c r="AO14" s="25">
        <v>-1.9000000000000004</v>
      </c>
      <c r="AP14" s="25">
        <v>-7.2000000000000011</v>
      </c>
      <c r="AQ14" s="25">
        <v>-2.2000000000000002</v>
      </c>
      <c r="AR14" s="25"/>
      <c r="AS14" s="25"/>
      <c r="AT14" s="25"/>
    </row>
    <row r="15" spans="1:46" s="41" customFormat="1" ht="15" customHeight="1">
      <c r="A15" s="39" t="s">
        <v>55</v>
      </c>
      <c r="B15" s="40">
        <v>0</v>
      </c>
      <c r="C15" s="40">
        <v>0</v>
      </c>
      <c r="D15" s="40">
        <v>0</v>
      </c>
      <c r="E15" s="40">
        <v>0</v>
      </c>
      <c r="F15" s="40">
        <v>0</v>
      </c>
      <c r="G15" s="25">
        <v>0</v>
      </c>
      <c r="H15" s="40">
        <v>0</v>
      </c>
      <c r="I15" s="25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0">
        <v>0</v>
      </c>
      <c r="S15" s="40">
        <v>0</v>
      </c>
      <c r="T15" s="40"/>
      <c r="U15" s="40"/>
      <c r="V15" s="40"/>
      <c r="W15" s="2"/>
      <c r="X15" s="2"/>
      <c r="Z15" s="39" t="s">
        <v>55</v>
      </c>
      <c r="AA15" s="25">
        <v>0</v>
      </c>
      <c r="AB15" s="25">
        <v>0</v>
      </c>
      <c r="AC15" s="25">
        <v>0</v>
      </c>
      <c r="AD15" s="25">
        <v>0</v>
      </c>
      <c r="AE15" s="25">
        <v>0</v>
      </c>
      <c r="AF15" s="25">
        <v>0</v>
      </c>
      <c r="AG15" s="25">
        <v>0</v>
      </c>
      <c r="AH15" s="25">
        <v>0</v>
      </c>
      <c r="AI15" s="25">
        <v>0</v>
      </c>
      <c r="AJ15" s="25">
        <v>0</v>
      </c>
      <c r="AK15" s="25">
        <v>0</v>
      </c>
      <c r="AL15" s="25">
        <v>0</v>
      </c>
      <c r="AM15" s="25">
        <v>0</v>
      </c>
      <c r="AN15" s="25">
        <v>0</v>
      </c>
      <c r="AO15" s="25">
        <v>0</v>
      </c>
      <c r="AP15" s="25">
        <v>0</v>
      </c>
      <c r="AQ15" s="25">
        <v>0</v>
      </c>
      <c r="AR15" s="25"/>
      <c r="AS15" s="25"/>
      <c r="AT15" s="25"/>
    </row>
    <row r="16" spans="1:46" s="41" customFormat="1" ht="15" customHeight="1">
      <c r="A16" s="42" t="s">
        <v>8</v>
      </c>
      <c r="B16" s="43">
        <v>62.300000000000018</v>
      </c>
      <c r="C16" s="43">
        <v>28.899999999999995</v>
      </c>
      <c r="D16" s="43">
        <v>-93</v>
      </c>
      <c r="E16" s="43">
        <v>-182.40000000000003</v>
      </c>
      <c r="F16" s="43">
        <v>-257.8</v>
      </c>
      <c r="G16" s="43">
        <v>19.5</v>
      </c>
      <c r="H16" s="43">
        <v>-32.199999999999996</v>
      </c>
      <c r="I16" s="43">
        <v>-192.49999999999997</v>
      </c>
      <c r="J16" s="43">
        <v>-408.90000000000003</v>
      </c>
      <c r="K16" s="43">
        <v>141.19999999999999</v>
      </c>
      <c r="L16" s="43">
        <v>257.09999999999997</v>
      </c>
      <c r="M16" s="43">
        <v>365.4</v>
      </c>
      <c r="N16" s="43">
        <v>492.7</v>
      </c>
      <c r="O16" s="43">
        <v>56.400000000000006</v>
      </c>
      <c r="P16" s="43">
        <v>127.69999999999999</v>
      </c>
      <c r="Q16" s="43">
        <v>238.8</v>
      </c>
      <c r="R16" s="43">
        <v>345.1</v>
      </c>
      <c r="S16" s="43">
        <v>172.3</v>
      </c>
      <c r="T16" s="43"/>
      <c r="U16" s="43"/>
      <c r="V16" s="43"/>
      <c r="W16" s="2"/>
      <c r="X16" s="2"/>
      <c r="Z16" s="42" t="s">
        <v>8</v>
      </c>
      <c r="AA16" s="43">
        <v>28.899999999999995</v>
      </c>
      <c r="AB16" s="43">
        <v>-121.89999999999999</v>
      </c>
      <c r="AC16" s="43">
        <v>-89.400000000000034</v>
      </c>
      <c r="AD16" s="43">
        <v>-75.399999999999977</v>
      </c>
      <c r="AE16" s="43">
        <v>19.5</v>
      </c>
      <c r="AF16" s="43">
        <v>-51.699999999999996</v>
      </c>
      <c r="AG16" s="43">
        <v>-160.29999999999998</v>
      </c>
      <c r="AH16" s="43">
        <v>-216.40000000000006</v>
      </c>
      <c r="AI16" s="43">
        <v>141.19999999999999</v>
      </c>
      <c r="AJ16" s="43">
        <v>115.89999999999998</v>
      </c>
      <c r="AK16" s="43">
        <v>108.30000000000001</v>
      </c>
      <c r="AL16" s="43">
        <v>127.30000000000001</v>
      </c>
      <c r="AM16" s="43">
        <v>56.400000000000006</v>
      </c>
      <c r="AN16" s="43">
        <v>71.299999999999983</v>
      </c>
      <c r="AO16" s="43">
        <v>111.10000000000002</v>
      </c>
      <c r="AP16" s="43">
        <v>106.30000000000001</v>
      </c>
      <c r="AQ16" s="43">
        <v>172.3</v>
      </c>
      <c r="AR16" s="43"/>
      <c r="AS16" s="43"/>
      <c r="AT16" s="43"/>
    </row>
    <row r="17" spans="1:46" s="41" customFormat="1" ht="15" customHeight="1">
      <c r="A17" s="39" t="s">
        <v>9</v>
      </c>
      <c r="B17" s="40">
        <v>4</v>
      </c>
      <c r="C17" s="40">
        <v>0.3</v>
      </c>
      <c r="D17" s="40">
        <v>3.8</v>
      </c>
      <c r="E17" s="40">
        <v>1</v>
      </c>
      <c r="F17" s="40">
        <v>1.0000000000000004</v>
      </c>
      <c r="G17" s="25">
        <v>-0.2</v>
      </c>
      <c r="H17" s="40">
        <v>-1.2</v>
      </c>
      <c r="I17" s="40">
        <v>-1.4</v>
      </c>
      <c r="J17" s="40">
        <v>1.8</v>
      </c>
      <c r="K17" s="40">
        <v>-4</v>
      </c>
      <c r="L17" s="40">
        <v>-11.7</v>
      </c>
      <c r="M17" s="40">
        <v>-25</v>
      </c>
      <c r="N17" s="40">
        <v>-43.4</v>
      </c>
      <c r="O17" s="40">
        <v>-3.1</v>
      </c>
      <c r="P17" s="40">
        <v>-0.7</v>
      </c>
      <c r="Q17" s="40">
        <v>-5.6</v>
      </c>
      <c r="R17" s="40">
        <v>-9.6999999999999993</v>
      </c>
      <c r="S17" s="40">
        <v>8.3000000000000007</v>
      </c>
      <c r="T17" s="40"/>
      <c r="U17" s="40"/>
      <c r="V17" s="40"/>
      <c r="W17" s="2"/>
      <c r="X17" s="2"/>
      <c r="Z17" s="39" t="s">
        <v>9</v>
      </c>
      <c r="AA17" s="25">
        <v>0.3</v>
      </c>
      <c r="AB17" s="25">
        <v>3.5</v>
      </c>
      <c r="AC17" s="25">
        <v>-2.8</v>
      </c>
      <c r="AD17" s="25">
        <v>0</v>
      </c>
      <c r="AE17" s="25">
        <v>-0.2</v>
      </c>
      <c r="AF17" s="25">
        <v>-1</v>
      </c>
      <c r="AG17" s="25">
        <v>-0.19999999999999996</v>
      </c>
      <c r="AH17" s="25">
        <v>3.2</v>
      </c>
      <c r="AI17" s="25">
        <v>-4</v>
      </c>
      <c r="AJ17" s="25">
        <v>-7.6999999999999993</v>
      </c>
      <c r="AK17" s="25">
        <v>-13.3</v>
      </c>
      <c r="AL17" s="25">
        <v>-18.399999999999999</v>
      </c>
      <c r="AM17" s="25">
        <v>-3.1</v>
      </c>
      <c r="AN17" s="25">
        <v>2.4000000000000004</v>
      </c>
      <c r="AO17" s="25">
        <v>-4.8999999999999995</v>
      </c>
      <c r="AP17" s="25">
        <v>-4.0999999999999996</v>
      </c>
      <c r="AQ17" s="25">
        <v>8.3000000000000007</v>
      </c>
      <c r="AR17" s="25"/>
      <c r="AS17" s="25"/>
      <c r="AT17" s="25"/>
    </row>
    <row r="18" spans="1:46" s="41" customFormat="1" ht="15" customHeight="1">
      <c r="A18" s="39" t="s">
        <v>10</v>
      </c>
      <c r="B18" s="40">
        <v>0</v>
      </c>
      <c r="C18" s="40">
        <v>0</v>
      </c>
      <c r="D18" s="40">
        <v>0</v>
      </c>
      <c r="E18" s="40">
        <v>0</v>
      </c>
      <c r="F18" s="40">
        <v>0</v>
      </c>
      <c r="G18" s="25">
        <v>0</v>
      </c>
      <c r="H18" s="25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0</v>
      </c>
      <c r="O18" s="40">
        <v>0</v>
      </c>
      <c r="P18" s="40">
        <v>0</v>
      </c>
      <c r="Q18" s="40">
        <v>0</v>
      </c>
      <c r="R18" s="40">
        <v>0</v>
      </c>
      <c r="S18" s="40">
        <v>0</v>
      </c>
      <c r="T18" s="40"/>
      <c r="U18" s="40"/>
      <c r="V18" s="40"/>
      <c r="W18" s="2"/>
      <c r="X18" s="2"/>
      <c r="Z18" s="39" t="s">
        <v>10</v>
      </c>
      <c r="AA18" s="25">
        <v>0</v>
      </c>
      <c r="AB18" s="25">
        <v>0</v>
      </c>
      <c r="AC18" s="25">
        <v>0</v>
      </c>
      <c r="AD18" s="25">
        <v>0</v>
      </c>
      <c r="AE18" s="25">
        <v>0</v>
      </c>
      <c r="AF18" s="25">
        <v>0</v>
      </c>
      <c r="AG18" s="25">
        <v>0</v>
      </c>
      <c r="AH18" s="25">
        <v>0</v>
      </c>
      <c r="AI18" s="25">
        <v>0</v>
      </c>
      <c r="AJ18" s="25">
        <v>0</v>
      </c>
      <c r="AK18" s="25">
        <v>0</v>
      </c>
      <c r="AL18" s="25">
        <v>0</v>
      </c>
      <c r="AM18" s="25">
        <v>0</v>
      </c>
      <c r="AN18" s="25">
        <v>0</v>
      </c>
      <c r="AO18" s="25">
        <v>0</v>
      </c>
      <c r="AP18" s="25">
        <v>0</v>
      </c>
      <c r="AQ18" s="25">
        <v>0</v>
      </c>
      <c r="AR18" s="25"/>
      <c r="AS18" s="25"/>
      <c r="AT18" s="25"/>
    </row>
    <row r="19" spans="1:46" s="41" customFormat="1" ht="15" customHeight="1">
      <c r="A19" s="42" t="s">
        <v>11</v>
      </c>
      <c r="B19" s="43">
        <v>66.300000000000011</v>
      </c>
      <c r="C19" s="43">
        <v>29.199999999999996</v>
      </c>
      <c r="D19" s="43">
        <v>-89.2</v>
      </c>
      <c r="E19" s="43">
        <v>-181.40000000000003</v>
      </c>
      <c r="F19" s="43">
        <v>-256.8</v>
      </c>
      <c r="G19" s="43">
        <v>19.3</v>
      </c>
      <c r="H19" s="43">
        <v>-33.4</v>
      </c>
      <c r="I19" s="43">
        <v>-193.89999999999998</v>
      </c>
      <c r="J19" s="43">
        <v>-407.1</v>
      </c>
      <c r="K19" s="43">
        <v>137.19999999999999</v>
      </c>
      <c r="L19" s="43">
        <v>245.39999999999998</v>
      </c>
      <c r="M19" s="43">
        <v>340.4</v>
      </c>
      <c r="N19" s="43">
        <v>449.3</v>
      </c>
      <c r="O19" s="43">
        <v>53.300000000000004</v>
      </c>
      <c r="P19" s="43">
        <v>126.99999999999999</v>
      </c>
      <c r="Q19" s="43">
        <v>233.20000000000002</v>
      </c>
      <c r="R19" s="43">
        <v>335.40000000000003</v>
      </c>
      <c r="S19" s="43">
        <v>180.6</v>
      </c>
      <c r="T19" s="43"/>
      <c r="U19" s="43"/>
      <c r="V19" s="43"/>
      <c r="W19" s="2"/>
      <c r="X19" s="2"/>
      <c r="Z19" s="42" t="s">
        <v>11</v>
      </c>
      <c r="AA19" s="43">
        <v>29.199999999999996</v>
      </c>
      <c r="AB19" s="43">
        <v>-118.4</v>
      </c>
      <c r="AC19" s="43">
        <v>-92.200000000000031</v>
      </c>
      <c r="AD19" s="43">
        <v>-75.399999999999977</v>
      </c>
      <c r="AE19" s="43">
        <v>19.3</v>
      </c>
      <c r="AF19" s="43">
        <v>-52.7</v>
      </c>
      <c r="AG19" s="43">
        <v>-160.49999999999997</v>
      </c>
      <c r="AH19" s="43">
        <v>-213.20000000000005</v>
      </c>
      <c r="AI19" s="43">
        <v>137.19999999999999</v>
      </c>
      <c r="AJ19" s="43">
        <v>108.19999999999999</v>
      </c>
      <c r="AK19" s="43">
        <v>95</v>
      </c>
      <c r="AL19" s="43">
        <v>108.90000000000003</v>
      </c>
      <c r="AM19" s="43">
        <v>53.300000000000004</v>
      </c>
      <c r="AN19" s="43">
        <v>73.699999999999989</v>
      </c>
      <c r="AO19" s="43">
        <v>106.20000000000003</v>
      </c>
      <c r="AP19" s="43">
        <v>102.20000000000002</v>
      </c>
      <c r="AQ19" s="43">
        <v>180.6</v>
      </c>
      <c r="AR19" s="43"/>
      <c r="AS19" s="43"/>
      <c r="AT19" s="43"/>
    </row>
    <row r="20" spans="1:46" s="41" customFormat="1">
      <c r="A20" s="45"/>
      <c r="H20" s="55"/>
      <c r="I20" s="55"/>
      <c r="W20" s="2"/>
      <c r="X20" s="2"/>
    </row>
    <row r="21" spans="1:46" s="41" customFormat="1">
      <c r="A21" s="39" t="s">
        <v>41</v>
      </c>
      <c r="B21" s="40">
        <v>1631.1</v>
      </c>
      <c r="C21" s="40">
        <v>1410.4</v>
      </c>
      <c r="D21" s="40">
        <v>1300.2</v>
      </c>
      <c r="E21" s="40">
        <v>1281.5</v>
      </c>
      <c r="F21" s="40">
        <v>1075</v>
      </c>
      <c r="G21" s="40">
        <v>1063.0999999999999</v>
      </c>
      <c r="H21" s="40">
        <v>1069.3</v>
      </c>
      <c r="I21" s="40">
        <v>1033.0999999999999</v>
      </c>
      <c r="J21" s="40">
        <v>1493.8</v>
      </c>
      <c r="K21" s="40">
        <v>1587.4</v>
      </c>
      <c r="L21" s="40">
        <v>1388.8</v>
      </c>
      <c r="M21" s="40">
        <v>1256.2</v>
      </c>
      <c r="N21" s="40">
        <v>1242.5999999999999</v>
      </c>
      <c r="O21" s="40">
        <v>1148.8</v>
      </c>
      <c r="P21" s="40">
        <v>1070.0999999999999</v>
      </c>
      <c r="Q21" s="40">
        <v>1340.7</v>
      </c>
      <c r="R21" s="40">
        <v>1071.5</v>
      </c>
      <c r="S21" s="40">
        <v>925.7</v>
      </c>
      <c r="T21" s="40"/>
      <c r="U21" s="40"/>
      <c r="V21" s="40"/>
      <c r="W21" s="2"/>
      <c r="X21" s="2"/>
      <c r="AP21" s="55"/>
      <c r="AT21" s="55"/>
    </row>
    <row r="22" spans="1:46" s="41" customFormat="1">
      <c r="A22" s="39" t="s">
        <v>82</v>
      </c>
      <c r="B22" s="40">
        <v>3098.1</v>
      </c>
      <c r="C22" s="40">
        <v>3137.5</v>
      </c>
      <c r="D22" s="40">
        <v>2895.3999999999996</v>
      </c>
      <c r="E22" s="40">
        <v>2749.7999999999997</v>
      </c>
      <c r="F22" s="40">
        <v>3082.2</v>
      </c>
      <c r="G22" s="40">
        <v>3028.2</v>
      </c>
      <c r="H22" s="40">
        <v>3193.7</v>
      </c>
      <c r="I22" s="40">
        <v>3248.8</v>
      </c>
      <c r="J22" s="40">
        <v>2500.1</v>
      </c>
      <c r="K22" s="40">
        <v>2497</v>
      </c>
      <c r="L22" s="40">
        <v>2556.8000000000002</v>
      </c>
      <c r="M22" s="40">
        <v>2612.5</v>
      </c>
      <c r="N22" s="40">
        <v>2775.2</v>
      </c>
      <c r="O22" s="40">
        <v>2920.7</v>
      </c>
      <c r="P22" s="40">
        <v>2975.2</v>
      </c>
      <c r="Q22" s="40">
        <v>3063.4</v>
      </c>
      <c r="R22" s="40">
        <v>3318.1</v>
      </c>
      <c r="S22" s="40">
        <v>3068.9</v>
      </c>
      <c r="T22" s="40"/>
      <c r="U22" s="40"/>
      <c r="V22" s="40"/>
      <c r="W22" s="2"/>
      <c r="X22" s="2"/>
    </row>
    <row r="23" spans="1:46" ht="15.75" thickBot="1">
      <c r="A23" s="182" t="s">
        <v>67</v>
      </c>
      <c r="B23" s="183">
        <v>5299.2000000000007</v>
      </c>
      <c r="C23" s="183">
        <v>5141.6000000000004</v>
      </c>
      <c r="D23" s="183">
        <v>4827.8999999999996</v>
      </c>
      <c r="E23" s="183">
        <v>4449.3999999999996</v>
      </c>
      <c r="F23" s="183">
        <v>4578</v>
      </c>
      <c r="G23" s="183">
        <v>4411.1000000000004</v>
      </c>
      <c r="H23" s="183">
        <v>4545.1000000000004</v>
      </c>
      <c r="I23" s="183">
        <v>4521.2</v>
      </c>
      <c r="J23" s="183">
        <v>4118.5</v>
      </c>
      <c r="K23" s="183">
        <v>4210.3</v>
      </c>
      <c r="L23" s="183">
        <v>4149.5</v>
      </c>
      <c r="M23" s="183">
        <v>10914.523980711383</v>
      </c>
      <c r="N23" s="183">
        <v>11346.8</v>
      </c>
      <c r="O23" s="183">
        <v>11546.3</v>
      </c>
      <c r="P23" s="183">
        <v>11234</v>
      </c>
      <c r="Q23" s="183">
        <v>11908.4</v>
      </c>
      <c r="R23" s="183">
        <v>11672.2</v>
      </c>
      <c r="S23" s="183">
        <v>11337.6</v>
      </c>
      <c r="T23" s="183"/>
      <c r="U23" s="183"/>
      <c r="V23" s="183"/>
      <c r="W23" s="2"/>
    </row>
    <row r="24" spans="1:46">
      <c r="W24" s="2"/>
      <c r="AP24" s="147"/>
      <c r="AT24" s="147"/>
    </row>
    <row r="25" spans="1:46">
      <c r="A25" s="116" t="s">
        <v>329</v>
      </c>
    </row>
  </sheetData>
  <mergeCells count="12">
    <mergeCell ref="AQ2:AT2"/>
    <mergeCell ref="AM2:AP2"/>
    <mergeCell ref="O2:R2"/>
    <mergeCell ref="AI2:AL2"/>
    <mergeCell ref="A2:A3"/>
    <mergeCell ref="G2:J2"/>
    <mergeCell ref="AE2:AH2"/>
    <mergeCell ref="Z2:Z3"/>
    <mergeCell ref="C2:F2"/>
    <mergeCell ref="AA2:AD2"/>
    <mergeCell ref="K2:N2"/>
    <mergeCell ref="S2:V2"/>
  </mergeCells>
  <pageMargins left="0.70866141732283472" right="0.70866141732283472" top="0.74803149606299213" bottom="0.74803149606299213" header="0.31496062992125984" footer="0.31496062992125984"/>
  <pageSetup paperSize="8" scale="1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FFC000"/>
  </sheetPr>
  <dimension ref="A1:XDS97"/>
  <sheetViews>
    <sheetView topLeftCell="A61" zoomScale="85" zoomScaleNormal="85" zoomScaleSheetLayoutView="30" workbookViewId="0">
      <selection activeCell="AP76" sqref="AP76"/>
    </sheetView>
  </sheetViews>
  <sheetFormatPr defaultRowHeight="15"/>
  <cols>
    <col min="1" max="1" width="40.85546875" style="19" customWidth="1"/>
    <col min="2" max="2" width="8.42578125" style="88" hidden="1" customWidth="1"/>
    <col min="3" max="3" width="10.28515625" style="88" hidden="1" customWidth="1"/>
    <col min="4" max="4" width="9.5703125" style="88" hidden="1" customWidth="1"/>
    <col min="5" max="6" width="8.42578125" style="88" hidden="1" customWidth="1"/>
    <col min="7" max="8" width="10.42578125" style="88" hidden="1" customWidth="1"/>
    <col min="9" max="9" width="8.42578125" style="88" hidden="1" customWidth="1"/>
    <col min="10" max="10" width="10.42578125" style="88" hidden="1" customWidth="1"/>
    <col min="11" max="13" width="10.42578125" style="88" customWidth="1"/>
    <col min="14" max="14" width="9.140625" style="88" customWidth="1"/>
    <col min="15" max="17" width="10.42578125" style="88" customWidth="1"/>
    <col min="18" max="18" width="9.140625" style="88" customWidth="1"/>
    <col min="19" max="21" width="10.42578125" style="88" customWidth="1"/>
    <col min="22" max="22" width="9.140625" style="88" customWidth="1"/>
    <col min="23" max="24" width="9.140625" style="19" customWidth="1"/>
    <col min="25" max="25" width="47.7109375" style="19" customWidth="1"/>
    <col min="26" max="29" width="10.140625" style="19" hidden="1" customWidth="1"/>
    <col min="30" max="30" width="0" style="88" hidden="1" customWidth="1"/>
    <col min="31" max="33" width="0" style="89" hidden="1" customWidth="1"/>
    <col min="34" max="16384" width="9.140625" style="89"/>
  </cols>
  <sheetData>
    <row r="1" spans="1:45" ht="20.100000000000001" customHeight="1" thickBot="1">
      <c r="A1" s="20"/>
      <c r="Y1" s="31"/>
    </row>
    <row r="2" spans="1:45" s="90" customFormat="1" ht="15" customHeight="1" thickBot="1">
      <c r="A2" s="420" t="s">
        <v>178</v>
      </c>
      <c r="B2" s="134" t="s">
        <v>111</v>
      </c>
      <c r="C2" s="353" t="s">
        <v>96</v>
      </c>
      <c r="D2" s="354"/>
      <c r="E2" s="354"/>
      <c r="F2" s="355"/>
      <c r="G2" s="330" t="s">
        <v>100</v>
      </c>
      <c r="H2" s="363"/>
      <c r="I2" s="363"/>
      <c r="J2" s="364"/>
      <c r="K2" s="350" t="s">
        <v>189</v>
      </c>
      <c r="L2" s="389"/>
      <c r="M2" s="389"/>
      <c r="N2" s="390"/>
      <c r="O2" s="347" t="s">
        <v>331</v>
      </c>
      <c r="P2" s="359"/>
      <c r="Q2" s="359"/>
      <c r="R2" s="360"/>
      <c r="S2" s="327" t="s">
        <v>340</v>
      </c>
      <c r="T2" s="361"/>
      <c r="U2" s="361"/>
      <c r="V2" s="377"/>
      <c r="W2" s="48"/>
      <c r="X2" s="48"/>
      <c r="Y2" s="420" t="s">
        <v>192</v>
      </c>
      <c r="Z2" s="353" t="s">
        <v>96</v>
      </c>
      <c r="AA2" s="354"/>
      <c r="AB2" s="354"/>
      <c r="AC2" s="355"/>
      <c r="AD2" s="330" t="s">
        <v>100</v>
      </c>
      <c r="AE2" s="363"/>
      <c r="AF2" s="363"/>
      <c r="AG2" s="364"/>
      <c r="AH2" s="350" t="s">
        <v>189</v>
      </c>
      <c r="AI2" s="389"/>
      <c r="AJ2" s="389"/>
      <c r="AK2" s="390"/>
      <c r="AL2" s="347" t="s">
        <v>331</v>
      </c>
      <c r="AM2" s="359"/>
      <c r="AN2" s="359"/>
      <c r="AO2" s="360"/>
      <c r="AP2" s="327" t="s">
        <v>340</v>
      </c>
      <c r="AQ2" s="361"/>
      <c r="AR2" s="361"/>
      <c r="AS2" s="377"/>
    </row>
    <row r="3" spans="1:45" ht="27.75" customHeight="1" thickBot="1">
      <c r="A3" s="421"/>
      <c r="B3" s="87" t="s">
        <v>75</v>
      </c>
      <c r="C3" s="33" t="s">
        <v>72</v>
      </c>
      <c r="D3" s="33" t="s">
        <v>73</v>
      </c>
      <c r="E3" s="33" t="s">
        <v>74</v>
      </c>
      <c r="F3" s="87" t="s">
        <v>75</v>
      </c>
      <c r="G3" s="33" t="s">
        <v>72</v>
      </c>
      <c r="H3" s="33" t="s">
        <v>73</v>
      </c>
      <c r="I3" s="33" t="s">
        <v>74</v>
      </c>
      <c r="J3" s="87" t="s">
        <v>75</v>
      </c>
      <c r="K3" s="33" t="s">
        <v>72</v>
      </c>
      <c r="L3" s="33" t="s">
        <v>73</v>
      </c>
      <c r="M3" s="33" t="s">
        <v>74</v>
      </c>
      <c r="N3" s="87" t="s">
        <v>75</v>
      </c>
      <c r="O3" s="33" t="s">
        <v>72</v>
      </c>
      <c r="P3" s="33" t="s">
        <v>73</v>
      </c>
      <c r="Q3" s="33" t="s">
        <v>74</v>
      </c>
      <c r="R3" s="87" t="s">
        <v>75</v>
      </c>
      <c r="S3" s="33" t="s">
        <v>72</v>
      </c>
      <c r="T3" s="33" t="s">
        <v>73</v>
      </c>
      <c r="U3" s="33" t="s">
        <v>74</v>
      </c>
      <c r="V3" s="87" t="s">
        <v>75</v>
      </c>
      <c r="Y3" s="421"/>
      <c r="Z3" s="33" t="s">
        <v>101</v>
      </c>
      <c r="AA3" s="33" t="s">
        <v>102</v>
      </c>
      <c r="AB3" s="33" t="s">
        <v>103</v>
      </c>
      <c r="AC3" s="87" t="s">
        <v>104</v>
      </c>
      <c r="AD3" s="33" t="s">
        <v>105</v>
      </c>
      <c r="AE3" s="33" t="s">
        <v>106</v>
      </c>
      <c r="AF3" s="33" t="s">
        <v>107</v>
      </c>
      <c r="AG3" s="87" t="s">
        <v>108</v>
      </c>
      <c r="AH3" s="33" t="s">
        <v>341</v>
      </c>
      <c r="AI3" s="33" t="s">
        <v>342</v>
      </c>
      <c r="AJ3" s="33" t="s">
        <v>343</v>
      </c>
      <c r="AK3" s="87" t="s">
        <v>344</v>
      </c>
      <c r="AL3" s="33" t="s">
        <v>341</v>
      </c>
      <c r="AM3" s="33" t="s">
        <v>342</v>
      </c>
      <c r="AN3" s="33" t="s">
        <v>343</v>
      </c>
      <c r="AO3" s="87" t="s">
        <v>344</v>
      </c>
      <c r="AP3" s="33" t="s">
        <v>341</v>
      </c>
      <c r="AQ3" s="33" t="s">
        <v>342</v>
      </c>
      <c r="AR3" s="33" t="s">
        <v>343</v>
      </c>
      <c r="AS3" s="87" t="s">
        <v>344</v>
      </c>
    </row>
    <row r="4" spans="1:45" s="59" customFormat="1">
      <c r="A4" s="39" t="s">
        <v>0</v>
      </c>
      <c r="B4" s="40">
        <v>632.30000000000007</v>
      </c>
      <c r="C4" s="40">
        <v>167.3</v>
      </c>
      <c r="D4" s="40">
        <v>347.4</v>
      </c>
      <c r="E4" s="40">
        <v>508</v>
      </c>
      <c r="F4" s="40">
        <v>673.2</v>
      </c>
      <c r="G4" s="40">
        <v>165.2</v>
      </c>
      <c r="H4" s="40">
        <v>342.8</v>
      </c>
      <c r="I4" s="40">
        <v>516.5</v>
      </c>
      <c r="J4" s="40">
        <v>696.40000000000009</v>
      </c>
      <c r="K4" s="40">
        <v>186.3</v>
      </c>
      <c r="L4" s="40">
        <v>376.5</v>
      </c>
      <c r="M4" s="40">
        <v>571.29999999999995</v>
      </c>
      <c r="N4" s="40">
        <v>769.9</v>
      </c>
      <c r="O4" s="40">
        <v>198.1</v>
      </c>
      <c r="P4" s="40">
        <v>400.4</v>
      </c>
      <c r="Q4" s="40">
        <v>612.4</v>
      </c>
      <c r="R4" s="40">
        <v>833.2</v>
      </c>
      <c r="S4" s="40">
        <v>226.1</v>
      </c>
      <c r="T4" s="40"/>
      <c r="U4" s="40"/>
      <c r="V4" s="40"/>
      <c r="W4" s="122"/>
      <c r="X4" s="41"/>
      <c r="Y4" s="39" t="s">
        <v>0</v>
      </c>
      <c r="Z4" s="40">
        <v>167.3</v>
      </c>
      <c r="AA4" s="40">
        <v>180.09999999999997</v>
      </c>
      <c r="AB4" s="40">
        <v>160.60000000000002</v>
      </c>
      <c r="AC4" s="40">
        <v>165.20000000000005</v>
      </c>
      <c r="AD4" s="40">
        <v>165.2</v>
      </c>
      <c r="AE4" s="40">
        <v>177.60000000000002</v>
      </c>
      <c r="AF4" s="40">
        <v>173.7</v>
      </c>
      <c r="AG4" s="40">
        <v>179.90000000000009</v>
      </c>
      <c r="AH4" s="40">
        <v>186.3</v>
      </c>
      <c r="AI4" s="40">
        <v>190.2</v>
      </c>
      <c r="AJ4" s="40">
        <v>194.79999999999995</v>
      </c>
      <c r="AK4" s="40">
        <v>198.60000000000002</v>
      </c>
      <c r="AL4" s="40">
        <v>198.1</v>
      </c>
      <c r="AM4" s="40">
        <v>202.29999999999998</v>
      </c>
      <c r="AN4" s="40">
        <v>212</v>
      </c>
      <c r="AO4" s="40">
        <v>220.80000000000007</v>
      </c>
      <c r="AP4" s="40">
        <v>226.1</v>
      </c>
      <c r="AQ4" s="40"/>
      <c r="AR4" s="40"/>
      <c r="AS4" s="40"/>
    </row>
    <row r="5" spans="1:45" s="60" customFormat="1">
      <c r="A5" s="93" t="s">
        <v>193</v>
      </c>
      <c r="B5" s="40">
        <v>4.4000000000000004</v>
      </c>
      <c r="C5" s="40">
        <v>0.2</v>
      </c>
      <c r="D5" s="40">
        <v>0.30000000000000004</v>
      </c>
      <c r="E5" s="40">
        <v>0.4</v>
      </c>
      <c r="F5" s="40">
        <v>0.4</v>
      </c>
      <c r="G5" s="40">
        <v>-0.2</v>
      </c>
      <c r="H5" s="40">
        <v>-0.3</v>
      </c>
      <c r="I5" s="40">
        <v>-0.4</v>
      </c>
      <c r="J5" s="40">
        <v>-15.8</v>
      </c>
      <c r="K5" s="40">
        <v>0</v>
      </c>
      <c r="L5" s="40">
        <v>0.4</v>
      </c>
      <c r="M5" s="40">
        <v>0.4</v>
      </c>
      <c r="N5" s="40">
        <v>0.4</v>
      </c>
      <c r="O5" s="40">
        <v>0.1</v>
      </c>
      <c r="P5" s="40">
        <v>0</v>
      </c>
      <c r="Q5" s="40">
        <v>0.2</v>
      </c>
      <c r="R5" s="40">
        <v>0.2</v>
      </c>
      <c r="S5" s="40">
        <v>0</v>
      </c>
      <c r="T5" s="40"/>
      <c r="U5" s="40"/>
      <c r="V5" s="40"/>
      <c r="W5" s="122"/>
      <c r="X5" s="49"/>
      <c r="Y5" s="93" t="s">
        <v>193</v>
      </c>
      <c r="Z5" s="40">
        <v>0.2</v>
      </c>
      <c r="AA5" s="40">
        <v>0.10000000000000003</v>
      </c>
      <c r="AB5" s="40">
        <v>9.9999999999999978E-2</v>
      </c>
      <c r="AC5" s="40">
        <v>0</v>
      </c>
      <c r="AD5" s="40">
        <v>-0.2</v>
      </c>
      <c r="AE5" s="40">
        <v>-9.9999999999999978E-2</v>
      </c>
      <c r="AF5" s="40">
        <v>-0.10000000000000003</v>
      </c>
      <c r="AG5" s="40">
        <v>-15.4</v>
      </c>
      <c r="AH5" s="40">
        <v>0</v>
      </c>
      <c r="AI5" s="40">
        <v>0.4</v>
      </c>
      <c r="AJ5" s="40">
        <v>0</v>
      </c>
      <c r="AK5" s="40">
        <v>0</v>
      </c>
      <c r="AL5" s="40">
        <v>0.1</v>
      </c>
      <c r="AM5" s="40">
        <v>-0.1</v>
      </c>
      <c r="AN5" s="40">
        <v>0.2</v>
      </c>
      <c r="AO5" s="40">
        <v>0</v>
      </c>
      <c r="AP5" s="40">
        <v>0</v>
      </c>
      <c r="AQ5" s="40"/>
      <c r="AR5" s="40"/>
      <c r="AS5" s="40"/>
    </row>
    <row r="6" spans="1:45" s="59" customFormat="1">
      <c r="A6" s="39" t="s">
        <v>59</v>
      </c>
      <c r="B6" s="40">
        <v>173.9</v>
      </c>
      <c r="C6" s="40">
        <v>45.900000000000006</v>
      </c>
      <c r="D6" s="40">
        <v>95.199999999999989</v>
      </c>
      <c r="E6" s="40">
        <v>139.5</v>
      </c>
      <c r="F6" s="40">
        <v>180</v>
      </c>
      <c r="G6" s="40">
        <v>40.299999999999997</v>
      </c>
      <c r="H6" s="40">
        <v>82.8</v>
      </c>
      <c r="I6" s="40">
        <v>125</v>
      </c>
      <c r="J6" s="40">
        <v>173.4</v>
      </c>
      <c r="K6" s="40">
        <v>41.9</v>
      </c>
      <c r="L6" s="40">
        <v>84.7</v>
      </c>
      <c r="M6" s="40">
        <v>126.4</v>
      </c>
      <c r="N6" s="40">
        <v>163.69999999999999</v>
      </c>
      <c r="O6" s="40">
        <v>42.2</v>
      </c>
      <c r="P6" s="40">
        <v>87.7</v>
      </c>
      <c r="Q6" s="40">
        <v>133.9</v>
      </c>
      <c r="R6" s="40">
        <v>174.6</v>
      </c>
      <c r="S6" s="40">
        <v>38.9</v>
      </c>
      <c r="T6" s="40"/>
      <c r="U6" s="40"/>
      <c r="V6" s="40"/>
      <c r="W6" s="122"/>
      <c r="X6" s="41"/>
      <c r="Y6" s="39" t="s">
        <v>59</v>
      </c>
      <c r="Z6" s="40">
        <v>45.900000000000006</v>
      </c>
      <c r="AA6" s="40">
        <v>49.299999999999983</v>
      </c>
      <c r="AB6" s="40">
        <v>44.300000000000011</v>
      </c>
      <c r="AC6" s="40">
        <v>40.5</v>
      </c>
      <c r="AD6" s="40">
        <v>40.299999999999997</v>
      </c>
      <c r="AE6" s="40">
        <v>42.5</v>
      </c>
      <c r="AF6" s="40">
        <v>42.2</v>
      </c>
      <c r="AG6" s="40">
        <v>48.400000000000006</v>
      </c>
      <c r="AH6" s="40">
        <v>41.9</v>
      </c>
      <c r="AI6" s="40">
        <v>42.800000000000004</v>
      </c>
      <c r="AJ6" s="40">
        <v>41.7</v>
      </c>
      <c r="AK6" s="40">
        <v>37.299999999999983</v>
      </c>
      <c r="AL6" s="40">
        <v>42.2</v>
      </c>
      <c r="AM6" s="40">
        <v>45.5</v>
      </c>
      <c r="AN6" s="40">
        <v>46.2</v>
      </c>
      <c r="AO6" s="40">
        <v>40.699999999999989</v>
      </c>
      <c r="AP6" s="40">
        <v>38.9</v>
      </c>
      <c r="AQ6" s="40"/>
      <c r="AR6" s="40"/>
      <c r="AS6" s="40"/>
    </row>
    <row r="7" spans="1:45" s="59" customFormat="1">
      <c r="A7" s="39" t="s">
        <v>81</v>
      </c>
      <c r="B7" s="40">
        <v>0</v>
      </c>
      <c r="C7" s="40">
        <v>0</v>
      </c>
      <c r="D7" s="40">
        <v>0</v>
      </c>
      <c r="E7" s="40">
        <v>0</v>
      </c>
      <c r="F7" s="40">
        <v>0</v>
      </c>
      <c r="G7" s="40">
        <v>0</v>
      </c>
      <c r="H7" s="40">
        <v>0</v>
      </c>
      <c r="I7" s="40">
        <v>0</v>
      </c>
      <c r="J7" s="40">
        <v>0</v>
      </c>
      <c r="K7" s="40">
        <v>0</v>
      </c>
      <c r="L7" s="40">
        <v>0</v>
      </c>
      <c r="M7" s="40">
        <v>0</v>
      </c>
      <c r="N7" s="40">
        <v>0</v>
      </c>
      <c r="O7" s="40">
        <v>0</v>
      </c>
      <c r="P7" s="40">
        <v>0</v>
      </c>
      <c r="Q7" s="40">
        <v>0</v>
      </c>
      <c r="R7" s="40">
        <v>0</v>
      </c>
      <c r="S7" s="40">
        <v>0</v>
      </c>
      <c r="T7" s="40"/>
      <c r="U7" s="40"/>
      <c r="V7" s="40"/>
      <c r="W7" s="122"/>
      <c r="X7" s="41"/>
      <c r="Y7" s="39" t="s">
        <v>81</v>
      </c>
      <c r="Z7" s="40">
        <v>0</v>
      </c>
      <c r="AA7" s="40">
        <v>0</v>
      </c>
      <c r="AB7" s="40">
        <v>0</v>
      </c>
      <c r="AC7" s="40">
        <v>0</v>
      </c>
      <c r="AD7" s="40">
        <v>0</v>
      </c>
      <c r="AE7" s="40">
        <v>0</v>
      </c>
      <c r="AF7" s="40">
        <v>0</v>
      </c>
      <c r="AG7" s="40">
        <v>0</v>
      </c>
      <c r="AH7" s="40">
        <v>0</v>
      </c>
      <c r="AI7" s="40">
        <v>0</v>
      </c>
      <c r="AJ7" s="40">
        <v>0</v>
      </c>
      <c r="AK7" s="40">
        <v>0</v>
      </c>
      <c r="AL7" s="40">
        <v>0</v>
      </c>
      <c r="AM7" s="40">
        <v>0</v>
      </c>
      <c r="AN7" s="40">
        <v>0</v>
      </c>
      <c r="AO7" s="40">
        <v>0</v>
      </c>
      <c r="AP7" s="40">
        <v>0</v>
      </c>
      <c r="AQ7" s="40"/>
      <c r="AR7" s="40"/>
      <c r="AS7" s="40"/>
    </row>
    <row r="8" spans="1:45" s="59" customFormat="1">
      <c r="A8" s="42" t="s">
        <v>77</v>
      </c>
      <c r="B8" s="43">
        <v>810.6</v>
      </c>
      <c r="C8" s="43">
        <v>213.4</v>
      </c>
      <c r="D8" s="43">
        <v>442.9</v>
      </c>
      <c r="E8" s="43">
        <v>647.9</v>
      </c>
      <c r="F8" s="43">
        <v>853.6</v>
      </c>
      <c r="G8" s="43">
        <v>205.3</v>
      </c>
      <c r="H8" s="43">
        <v>425.3</v>
      </c>
      <c r="I8" s="43">
        <v>641.1</v>
      </c>
      <c r="J8" s="43">
        <v>854.00000000000011</v>
      </c>
      <c r="K8" s="43">
        <v>228.20000000000002</v>
      </c>
      <c r="L8" s="43">
        <v>461.59999999999997</v>
      </c>
      <c r="M8" s="43">
        <v>698.09999999999991</v>
      </c>
      <c r="N8" s="43">
        <v>934</v>
      </c>
      <c r="O8" s="43">
        <v>240.39999999999998</v>
      </c>
      <c r="P8" s="43">
        <v>488.09999999999997</v>
      </c>
      <c r="Q8" s="43">
        <v>746.5</v>
      </c>
      <c r="R8" s="43">
        <v>1008.0000000000001</v>
      </c>
      <c r="S8" s="43">
        <v>265</v>
      </c>
      <c r="T8" s="43"/>
      <c r="U8" s="43"/>
      <c r="V8" s="43"/>
      <c r="W8" s="122"/>
      <c r="X8" s="55"/>
      <c r="Y8" s="42" t="s">
        <v>77</v>
      </c>
      <c r="Z8" s="43">
        <v>213.4</v>
      </c>
      <c r="AA8" s="43">
        <v>229.49999999999997</v>
      </c>
      <c r="AB8" s="43">
        <v>205</v>
      </c>
      <c r="AC8" s="43">
        <v>205.70000000000005</v>
      </c>
      <c r="AD8" s="43">
        <v>205.3</v>
      </c>
      <c r="AE8" s="43">
        <v>220</v>
      </c>
      <c r="AF8" s="43">
        <v>215.8</v>
      </c>
      <c r="AG8" s="43">
        <v>212.90000000000009</v>
      </c>
      <c r="AH8" s="43">
        <v>228.20000000000002</v>
      </c>
      <c r="AI8" s="43">
        <v>233.39999999999995</v>
      </c>
      <c r="AJ8" s="43">
        <v>236.49999999999994</v>
      </c>
      <c r="AK8" s="43">
        <v>235.90000000000009</v>
      </c>
      <c r="AL8" s="43">
        <v>240.39999999999998</v>
      </c>
      <c r="AM8" s="43">
        <v>247.7</v>
      </c>
      <c r="AN8" s="43">
        <v>258.40000000000003</v>
      </c>
      <c r="AO8" s="43">
        <v>261.50000000000011</v>
      </c>
      <c r="AP8" s="43">
        <v>265</v>
      </c>
      <c r="AQ8" s="43"/>
      <c r="AR8" s="43"/>
      <c r="AS8" s="43"/>
    </row>
    <row r="9" spans="1:45" s="59" customFormat="1">
      <c r="A9" s="44" t="s">
        <v>3</v>
      </c>
      <c r="B9" s="40">
        <v>-136.6</v>
      </c>
      <c r="C9" s="40">
        <v>-33.199999999999996</v>
      </c>
      <c r="D9" s="40">
        <v>-71.199999999999989</v>
      </c>
      <c r="E9" s="40">
        <v>-107.6</v>
      </c>
      <c r="F9" s="40">
        <v>-145.20000000000002</v>
      </c>
      <c r="G9" s="40">
        <v>-34.799999999999997</v>
      </c>
      <c r="H9" s="40">
        <v>-73.400000000000006</v>
      </c>
      <c r="I9" s="40">
        <v>-110.8</v>
      </c>
      <c r="J9" s="40">
        <v>-146.6</v>
      </c>
      <c r="K9" s="40">
        <v>-34</v>
      </c>
      <c r="L9" s="40">
        <v>-73.7</v>
      </c>
      <c r="M9" s="40">
        <v>-110.8</v>
      </c>
      <c r="N9" s="40">
        <v>-150.69999999999999</v>
      </c>
      <c r="O9" s="40">
        <v>-36.200000000000003</v>
      </c>
      <c r="P9" s="40">
        <v>-76.3</v>
      </c>
      <c r="Q9" s="40">
        <v>-115.5</v>
      </c>
      <c r="R9" s="40">
        <v>-157.6</v>
      </c>
      <c r="S9" s="40">
        <v>-40.1</v>
      </c>
      <c r="T9" s="40"/>
      <c r="U9" s="40"/>
      <c r="V9" s="40"/>
      <c r="W9" s="122"/>
      <c r="X9" s="41"/>
      <c r="Y9" s="44" t="s">
        <v>3</v>
      </c>
      <c r="Z9" s="40">
        <v>-33.199999999999996</v>
      </c>
      <c r="AA9" s="40">
        <v>-37.999999999999993</v>
      </c>
      <c r="AB9" s="40">
        <v>-36.400000000000006</v>
      </c>
      <c r="AC9" s="40">
        <v>-37.600000000000023</v>
      </c>
      <c r="AD9" s="40">
        <v>-34.799999999999997</v>
      </c>
      <c r="AE9" s="40">
        <v>-38.600000000000009</v>
      </c>
      <c r="AF9" s="40">
        <v>-37.399999999999991</v>
      </c>
      <c r="AG9" s="40">
        <v>-35.799999999999997</v>
      </c>
      <c r="AH9" s="40">
        <v>-34</v>
      </c>
      <c r="AI9" s="40">
        <v>-39.700000000000003</v>
      </c>
      <c r="AJ9" s="40">
        <v>-37.099999999999994</v>
      </c>
      <c r="AK9" s="40">
        <v>-39.899999999999991</v>
      </c>
      <c r="AL9" s="40">
        <v>-36.200000000000003</v>
      </c>
      <c r="AM9" s="40">
        <v>-40.099999999999994</v>
      </c>
      <c r="AN9" s="40">
        <v>-39.200000000000003</v>
      </c>
      <c r="AO9" s="40">
        <v>-42.099999999999994</v>
      </c>
      <c r="AP9" s="40">
        <v>-40.1</v>
      </c>
      <c r="AQ9" s="40"/>
      <c r="AR9" s="40"/>
      <c r="AS9" s="40"/>
    </row>
    <row r="10" spans="1:45" s="59" customFormat="1">
      <c r="A10" s="44" t="s">
        <v>4</v>
      </c>
      <c r="B10" s="40">
        <v>-292.89999999999998</v>
      </c>
      <c r="C10" s="40">
        <v>-69.5</v>
      </c>
      <c r="D10" s="40">
        <v>-140.9</v>
      </c>
      <c r="E10" s="40">
        <v>-208.7</v>
      </c>
      <c r="F10" s="40">
        <v>-278.7</v>
      </c>
      <c r="G10" s="40">
        <v>-54.3</v>
      </c>
      <c r="H10" s="40">
        <v>-125.5</v>
      </c>
      <c r="I10" s="40">
        <v>-188</v>
      </c>
      <c r="J10" s="40">
        <v>-255.4</v>
      </c>
      <c r="K10" s="40">
        <v>-59.9</v>
      </c>
      <c r="L10" s="40">
        <v>-135</v>
      </c>
      <c r="M10" s="40">
        <v>-205.3</v>
      </c>
      <c r="N10" s="40">
        <v>-285.39999999999998</v>
      </c>
      <c r="O10" s="40">
        <v>-66.5</v>
      </c>
      <c r="P10" s="40">
        <v>-138.19999999999999</v>
      </c>
      <c r="Q10" s="40">
        <v>-211.1</v>
      </c>
      <c r="R10" s="40">
        <v>-290.60000000000002</v>
      </c>
      <c r="S10" s="40">
        <v>-62.3</v>
      </c>
      <c r="T10" s="40"/>
      <c r="U10" s="40"/>
      <c r="V10" s="40"/>
      <c r="W10" s="122"/>
      <c r="X10" s="41"/>
      <c r="Y10" s="44" t="s">
        <v>4</v>
      </c>
      <c r="Z10" s="40">
        <v>-69.5</v>
      </c>
      <c r="AA10" s="40">
        <v>-71.400000000000006</v>
      </c>
      <c r="AB10" s="40">
        <v>-67.799999999999983</v>
      </c>
      <c r="AC10" s="40">
        <v>-70</v>
      </c>
      <c r="AD10" s="40">
        <v>-54.3</v>
      </c>
      <c r="AE10" s="40">
        <v>-71.2</v>
      </c>
      <c r="AF10" s="40">
        <v>-62.5</v>
      </c>
      <c r="AG10" s="40">
        <v>-67.400000000000006</v>
      </c>
      <c r="AH10" s="40">
        <v>-59.9</v>
      </c>
      <c r="AI10" s="40">
        <v>-75.099999999999994</v>
      </c>
      <c r="AJ10" s="40">
        <v>-70.300000000000011</v>
      </c>
      <c r="AK10" s="40">
        <v>-80.099999999999966</v>
      </c>
      <c r="AL10" s="40">
        <v>-66.5</v>
      </c>
      <c r="AM10" s="40">
        <v>-71.699999999999989</v>
      </c>
      <c r="AN10" s="40">
        <v>-72.900000000000006</v>
      </c>
      <c r="AO10" s="40">
        <v>-79.500000000000028</v>
      </c>
      <c r="AP10" s="40">
        <v>-62.3</v>
      </c>
      <c r="AQ10" s="40"/>
      <c r="AR10" s="40"/>
      <c r="AS10" s="40"/>
    </row>
    <row r="11" spans="1:45" s="59" customFormat="1">
      <c r="A11" s="42" t="s">
        <v>5</v>
      </c>
      <c r="B11" s="43">
        <v>-429.5</v>
      </c>
      <c r="C11" s="43">
        <v>-102.69999999999999</v>
      </c>
      <c r="D11" s="43">
        <v>-212.1</v>
      </c>
      <c r="E11" s="43">
        <v>-316.29999999999995</v>
      </c>
      <c r="F11" s="43">
        <v>-423.9</v>
      </c>
      <c r="G11" s="43">
        <v>-89.1</v>
      </c>
      <c r="H11" s="43">
        <v>-198.9</v>
      </c>
      <c r="I11" s="43">
        <v>-298.8</v>
      </c>
      <c r="J11" s="43">
        <v>-402</v>
      </c>
      <c r="K11" s="43">
        <v>-93.9</v>
      </c>
      <c r="L11" s="43">
        <v>-208.7</v>
      </c>
      <c r="M11" s="43">
        <v>-316.10000000000002</v>
      </c>
      <c r="N11" s="43">
        <v>-436.09999999999997</v>
      </c>
      <c r="O11" s="43">
        <v>-102.7</v>
      </c>
      <c r="P11" s="43">
        <v>-214.5</v>
      </c>
      <c r="Q11" s="43">
        <v>-326.60000000000002</v>
      </c>
      <c r="R11" s="43">
        <v>-448.20000000000005</v>
      </c>
      <c r="S11" s="43">
        <v>-102.4</v>
      </c>
      <c r="T11" s="43"/>
      <c r="U11" s="43"/>
      <c r="V11" s="43"/>
      <c r="W11" s="122"/>
      <c r="X11" s="41"/>
      <c r="Y11" s="42" t="s">
        <v>5</v>
      </c>
      <c r="Z11" s="43">
        <v>-102.69999999999999</v>
      </c>
      <c r="AA11" s="43">
        <v>-109.4</v>
      </c>
      <c r="AB11" s="43">
        <v>-104.19999999999996</v>
      </c>
      <c r="AC11" s="43">
        <v>-107.60000000000002</v>
      </c>
      <c r="AD11" s="43">
        <v>-89.1</v>
      </c>
      <c r="AE11" s="43">
        <v>-109.80000000000001</v>
      </c>
      <c r="AF11" s="43">
        <v>-99.9</v>
      </c>
      <c r="AG11" s="43">
        <v>-103.19999999999999</v>
      </c>
      <c r="AH11" s="43">
        <v>-93.9</v>
      </c>
      <c r="AI11" s="43">
        <v>-114.79999999999998</v>
      </c>
      <c r="AJ11" s="43">
        <v>-107.40000000000003</v>
      </c>
      <c r="AK11" s="43">
        <v>-119.99999999999994</v>
      </c>
      <c r="AL11" s="43">
        <v>-102.7</v>
      </c>
      <c r="AM11" s="43">
        <v>-111.8</v>
      </c>
      <c r="AN11" s="43">
        <v>-112.10000000000002</v>
      </c>
      <c r="AO11" s="43">
        <v>-121.60000000000002</v>
      </c>
      <c r="AP11" s="43">
        <v>-102.4</v>
      </c>
      <c r="AQ11" s="43"/>
      <c r="AR11" s="43"/>
      <c r="AS11" s="43"/>
    </row>
    <row r="12" spans="1:45" s="60" customFormat="1">
      <c r="A12" s="93" t="s">
        <v>195</v>
      </c>
      <c r="B12" s="40">
        <v>34.200000000000003</v>
      </c>
      <c r="C12" s="40">
        <v>0.7</v>
      </c>
      <c r="D12" s="40">
        <v>0.6</v>
      </c>
      <c r="E12" s="40">
        <v>0.4</v>
      </c>
      <c r="F12" s="40">
        <v>0.4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60">
        <v>0</v>
      </c>
      <c r="P12" s="40">
        <v>0</v>
      </c>
      <c r="Q12" s="40">
        <v>0</v>
      </c>
      <c r="R12" s="40">
        <v>0</v>
      </c>
      <c r="S12" s="40">
        <v>0</v>
      </c>
      <c r="T12" s="40"/>
      <c r="U12" s="40"/>
      <c r="V12" s="40"/>
      <c r="W12" s="122"/>
      <c r="X12" s="49"/>
      <c r="Y12" s="93" t="s">
        <v>195</v>
      </c>
      <c r="Z12" s="40">
        <v>0.7</v>
      </c>
      <c r="AA12" s="40">
        <v>-9.9999999999999978E-2</v>
      </c>
      <c r="AB12" s="40">
        <v>-0.19999999999999996</v>
      </c>
      <c r="AC12" s="40">
        <v>0</v>
      </c>
      <c r="AD12" s="40">
        <v>0</v>
      </c>
      <c r="AE12" s="40">
        <v>0</v>
      </c>
      <c r="AF12" s="40">
        <v>0</v>
      </c>
      <c r="AG12" s="40">
        <v>0</v>
      </c>
      <c r="AH12" s="40">
        <v>0</v>
      </c>
      <c r="AI12" s="40">
        <v>0</v>
      </c>
      <c r="AJ12" s="40">
        <v>0</v>
      </c>
      <c r="AK12" s="40">
        <v>0</v>
      </c>
      <c r="AL12" s="40">
        <v>0</v>
      </c>
      <c r="AM12" s="40">
        <v>0</v>
      </c>
      <c r="AN12" s="40">
        <v>0</v>
      </c>
      <c r="AO12" s="40">
        <v>0</v>
      </c>
      <c r="AP12" s="40">
        <v>0</v>
      </c>
      <c r="AQ12" s="40"/>
      <c r="AR12" s="40"/>
      <c r="AS12" s="40"/>
    </row>
    <row r="13" spans="1:45" s="59" customFormat="1">
      <c r="A13" s="44" t="s">
        <v>6</v>
      </c>
      <c r="B13" s="40">
        <v>-323.10000000000002</v>
      </c>
      <c r="C13" s="40">
        <v>-79.599999999999994</v>
      </c>
      <c r="D13" s="40">
        <v>-156.29999999999998</v>
      </c>
      <c r="E13" s="40">
        <v>-233.79999999999998</v>
      </c>
      <c r="F13" s="40">
        <v>-330.8</v>
      </c>
      <c r="G13" s="40">
        <v>-86.2</v>
      </c>
      <c r="H13" s="40">
        <v>-173.5</v>
      </c>
      <c r="I13" s="40">
        <v>-262</v>
      </c>
      <c r="J13" s="40">
        <v>-360.1</v>
      </c>
      <c r="K13" s="40">
        <v>-98.1</v>
      </c>
      <c r="L13" s="40">
        <v>-200.5</v>
      </c>
      <c r="M13" s="40">
        <v>-299</v>
      </c>
      <c r="N13" s="40">
        <v>-473.2</v>
      </c>
      <c r="O13" s="40">
        <v>-101.8</v>
      </c>
      <c r="P13" s="40">
        <v>-243.2</v>
      </c>
      <c r="Q13" s="40">
        <v>-342</v>
      </c>
      <c r="R13" s="40">
        <v>-443.4</v>
      </c>
      <c r="S13" s="40">
        <v>-101.1</v>
      </c>
      <c r="T13" s="40"/>
      <c r="U13" s="40"/>
      <c r="V13" s="40"/>
      <c r="W13" s="122"/>
      <c r="X13" s="41"/>
      <c r="Y13" s="44" t="s">
        <v>6</v>
      </c>
      <c r="Z13" s="40">
        <v>-79.599999999999994</v>
      </c>
      <c r="AA13" s="40">
        <v>-76.699999999999989</v>
      </c>
      <c r="AB13" s="40">
        <v>-77.5</v>
      </c>
      <c r="AC13" s="40">
        <v>-97.000000000000028</v>
      </c>
      <c r="AD13" s="40">
        <v>-86.2</v>
      </c>
      <c r="AE13" s="40">
        <v>-87.3</v>
      </c>
      <c r="AF13" s="40">
        <v>-88.5</v>
      </c>
      <c r="AG13" s="40">
        <v>-98.100000000000023</v>
      </c>
      <c r="AH13" s="40">
        <v>-98.1</v>
      </c>
      <c r="AI13" s="40">
        <v>-102.4</v>
      </c>
      <c r="AJ13" s="40">
        <v>-98.5</v>
      </c>
      <c r="AK13" s="40">
        <v>-174.2</v>
      </c>
      <c r="AL13" s="40">
        <v>-101.8</v>
      </c>
      <c r="AM13" s="40">
        <v>-141.39999999999998</v>
      </c>
      <c r="AN13" s="40">
        <v>-98.800000000000011</v>
      </c>
      <c r="AO13" s="40">
        <v>-101.39999999999998</v>
      </c>
      <c r="AP13" s="40">
        <v>-101.1</v>
      </c>
      <c r="AQ13" s="40"/>
      <c r="AR13" s="40"/>
      <c r="AS13" s="40"/>
    </row>
    <row r="14" spans="1:45" s="59" customFormat="1" ht="16.5" customHeight="1">
      <c r="A14" s="44" t="s">
        <v>7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/>
      <c r="U14" s="40"/>
      <c r="V14" s="40"/>
      <c r="W14" s="122"/>
      <c r="X14" s="41"/>
      <c r="Y14" s="44" t="s">
        <v>7</v>
      </c>
      <c r="Z14" s="40">
        <v>0</v>
      </c>
      <c r="AA14" s="40">
        <v>0</v>
      </c>
      <c r="AB14" s="40">
        <v>0</v>
      </c>
      <c r="AC14" s="40">
        <v>0</v>
      </c>
      <c r="AD14" s="40">
        <v>0</v>
      </c>
      <c r="AE14" s="40">
        <v>0</v>
      </c>
      <c r="AF14" s="40">
        <v>0</v>
      </c>
      <c r="AG14" s="40">
        <v>0</v>
      </c>
      <c r="AH14" s="40">
        <v>0</v>
      </c>
      <c r="AI14" s="40">
        <v>0</v>
      </c>
      <c r="AJ14" s="40">
        <v>0</v>
      </c>
      <c r="AK14" s="40">
        <v>0</v>
      </c>
      <c r="AL14" s="40">
        <v>0</v>
      </c>
      <c r="AM14" s="40">
        <v>0</v>
      </c>
      <c r="AN14" s="40">
        <v>0</v>
      </c>
      <c r="AO14" s="40">
        <v>0</v>
      </c>
      <c r="AP14" s="40">
        <v>0</v>
      </c>
      <c r="AQ14" s="40"/>
      <c r="AR14" s="40"/>
      <c r="AS14" s="40"/>
    </row>
    <row r="15" spans="1:45" s="59" customFormat="1">
      <c r="A15" s="39" t="s">
        <v>55</v>
      </c>
      <c r="B15" s="40">
        <v>0</v>
      </c>
      <c r="C15" s="40">
        <v>0</v>
      </c>
      <c r="D15" s="40">
        <v>0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-0.5</v>
      </c>
      <c r="K15" s="40">
        <v>0</v>
      </c>
      <c r="L15" s="40">
        <v>-2</v>
      </c>
      <c r="M15" s="40">
        <v>-5.3</v>
      </c>
      <c r="N15" s="40">
        <v>-5</v>
      </c>
      <c r="O15" s="40">
        <v>0</v>
      </c>
      <c r="P15" s="40">
        <v>0</v>
      </c>
      <c r="Q15" s="40">
        <v>0</v>
      </c>
      <c r="R15" s="40">
        <v>0</v>
      </c>
      <c r="S15" s="40">
        <v>0</v>
      </c>
      <c r="T15" s="40"/>
      <c r="U15" s="40"/>
      <c r="V15" s="40"/>
      <c r="W15" s="122"/>
      <c r="X15" s="41"/>
      <c r="Y15" s="39" t="s">
        <v>55</v>
      </c>
      <c r="Z15" s="40">
        <v>0</v>
      </c>
      <c r="AA15" s="40">
        <v>0</v>
      </c>
      <c r="AB15" s="40">
        <v>0</v>
      </c>
      <c r="AC15" s="40">
        <v>0</v>
      </c>
      <c r="AD15" s="40">
        <v>0</v>
      </c>
      <c r="AE15" s="40">
        <v>0</v>
      </c>
      <c r="AF15" s="40">
        <v>0</v>
      </c>
      <c r="AG15" s="40">
        <v>-0.5</v>
      </c>
      <c r="AH15" s="40">
        <v>0</v>
      </c>
      <c r="AI15" s="40">
        <v>-2</v>
      </c>
      <c r="AJ15" s="40">
        <v>-3.3</v>
      </c>
      <c r="AK15" s="40">
        <v>0.29999999999999982</v>
      </c>
      <c r="AL15" s="40">
        <v>0</v>
      </c>
      <c r="AM15" s="40">
        <v>0</v>
      </c>
      <c r="AN15" s="40">
        <v>0</v>
      </c>
      <c r="AO15" s="40">
        <v>0</v>
      </c>
      <c r="AP15" s="40">
        <v>0</v>
      </c>
      <c r="AQ15" s="40"/>
      <c r="AR15" s="40"/>
      <c r="AS15" s="40"/>
    </row>
    <row r="16" spans="1:45" s="59" customFormat="1">
      <c r="A16" s="42" t="s">
        <v>8</v>
      </c>
      <c r="B16" s="43">
        <v>92.199999999999989</v>
      </c>
      <c r="C16" s="43">
        <v>31.800000000000026</v>
      </c>
      <c r="D16" s="43">
        <v>75.099999999999994</v>
      </c>
      <c r="E16" s="43">
        <v>98.200000000000017</v>
      </c>
      <c r="F16" s="43">
        <v>99.300000000000011</v>
      </c>
      <c r="G16" s="43">
        <v>30.000000000000014</v>
      </c>
      <c r="H16" s="43">
        <v>52.900000000000006</v>
      </c>
      <c r="I16" s="43">
        <v>80.300000000000011</v>
      </c>
      <c r="J16" s="43">
        <v>91.400000000000091</v>
      </c>
      <c r="K16" s="43">
        <v>36.200000000000017</v>
      </c>
      <c r="L16" s="43">
        <v>50.399999999999977</v>
      </c>
      <c r="M16" s="43">
        <v>77.699999999999889</v>
      </c>
      <c r="N16" s="43">
        <v>19.700000000000045</v>
      </c>
      <c r="O16" s="43">
        <v>35.899999999999991</v>
      </c>
      <c r="P16" s="43">
        <v>30.399999999999977</v>
      </c>
      <c r="Q16" s="43">
        <v>77.899999999999949</v>
      </c>
      <c r="R16" s="43">
        <v>116.40000000000009</v>
      </c>
      <c r="S16" s="43">
        <v>61.5</v>
      </c>
      <c r="T16" s="43"/>
      <c r="U16" s="43"/>
      <c r="V16" s="43"/>
      <c r="W16" s="122"/>
      <c r="X16" s="41"/>
      <c r="Y16" s="42" t="s">
        <v>8</v>
      </c>
      <c r="Z16" s="43">
        <v>31.800000000000026</v>
      </c>
      <c r="AA16" s="43">
        <v>43.299999999999969</v>
      </c>
      <c r="AB16" s="43">
        <v>23.100000000000023</v>
      </c>
      <c r="AC16" s="43">
        <v>1.0999999999999943</v>
      </c>
      <c r="AD16" s="43">
        <v>30.000000000000014</v>
      </c>
      <c r="AE16" s="43">
        <v>22.899999999999991</v>
      </c>
      <c r="AF16" s="43">
        <v>27.400000000000006</v>
      </c>
      <c r="AG16" s="43">
        <v>11.10000000000008</v>
      </c>
      <c r="AH16" s="43">
        <v>36.200000000000017</v>
      </c>
      <c r="AI16" s="43">
        <v>14.19999999999996</v>
      </c>
      <c r="AJ16" s="43">
        <v>27.299999999999912</v>
      </c>
      <c r="AK16" s="43">
        <v>-57.999999999999844</v>
      </c>
      <c r="AL16" s="43">
        <v>35.899999999999991</v>
      </c>
      <c r="AM16" s="43">
        <v>-5.5000000000000142</v>
      </c>
      <c r="AN16" s="43">
        <v>47.499999999999972</v>
      </c>
      <c r="AO16" s="43">
        <v>38.500000000000142</v>
      </c>
      <c r="AP16" s="43">
        <v>61.5</v>
      </c>
      <c r="AQ16" s="43"/>
      <c r="AR16" s="43"/>
      <c r="AS16" s="43"/>
    </row>
    <row r="17" spans="1:45" s="59" customFormat="1">
      <c r="A17" s="39" t="s">
        <v>9</v>
      </c>
      <c r="B17" s="40">
        <v>-36.799999999999997</v>
      </c>
      <c r="C17" s="40">
        <v>-13.3</v>
      </c>
      <c r="D17" s="40">
        <v>-29.6</v>
      </c>
      <c r="E17" s="40">
        <v>-38.700000000000003</v>
      </c>
      <c r="F17" s="40">
        <v>-45.3</v>
      </c>
      <c r="G17" s="40">
        <v>-14.1</v>
      </c>
      <c r="H17" s="40">
        <v>-24.8</v>
      </c>
      <c r="I17" s="40">
        <v>-41.4</v>
      </c>
      <c r="J17" s="40">
        <v>-46.900000000000006</v>
      </c>
      <c r="K17" s="40">
        <v>-17.3</v>
      </c>
      <c r="L17" s="40">
        <v>-10.6</v>
      </c>
      <c r="M17" s="40">
        <v>-20.5</v>
      </c>
      <c r="N17" s="40">
        <v>3.6</v>
      </c>
      <c r="O17" s="40">
        <v>-12.4</v>
      </c>
      <c r="P17" s="40">
        <v>-7.6</v>
      </c>
      <c r="Q17" s="40">
        <v>-25.099999999999998</v>
      </c>
      <c r="R17" s="40">
        <v>-36</v>
      </c>
      <c r="S17" s="40">
        <v>-19.7</v>
      </c>
      <c r="T17" s="40"/>
      <c r="U17" s="40"/>
      <c r="V17" s="40"/>
      <c r="W17" s="122"/>
      <c r="X17" s="41"/>
      <c r="Y17" s="39" t="s">
        <v>9</v>
      </c>
      <c r="Z17" s="40">
        <v>-13.3</v>
      </c>
      <c r="AA17" s="40">
        <v>-16.3</v>
      </c>
      <c r="AB17" s="40">
        <v>-9.1000000000000014</v>
      </c>
      <c r="AC17" s="40">
        <v>-6.5999999999999943</v>
      </c>
      <c r="AD17" s="40">
        <v>-14.1</v>
      </c>
      <c r="AE17" s="40">
        <v>-10.700000000000001</v>
      </c>
      <c r="AF17" s="40">
        <v>-16.599999999999998</v>
      </c>
      <c r="AG17" s="40">
        <v>-5.5000000000000071</v>
      </c>
      <c r="AH17" s="40">
        <v>-17.3</v>
      </c>
      <c r="AI17" s="40">
        <v>6.7000000000000011</v>
      </c>
      <c r="AJ17" s="40">
        <v>-9.9</v>
      </c>
      <c r="AK17" s="40">
        <v>24.1</v>
      </c>
      <c r="AL17" s="40">
        <v>-12.4</v>
      </c>
      <c r="AM17" s="40">
        <v>4.8000000000000007</v>
      </c>
      <c r="AN17" s="40">
        <v>-17.5</v>
      </c>
      <c r="AO17" s="40">
        <v>-10.900000000000002</v>
      </c>
      <c r="AP17" s="40">
        <v>-19.7</v>
      </c>
      <c r="AQ17" s="40"/>
      <c r="AR17" s="40"/>
      <c r="AS17" s="40"/>
    </row>
    <row r="18" spans="1:45" s="59" customFormat="1">
      <c r="A18" s="39" t="s">
        <v>10</v>
      </c>
      <c r="B18" s="40">
        <v>0</v>
      </c>
      <c r="C18" s="40">
        <v>0</v>
      </c>
      <c r="D18" s="40">
        <v>0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0</v>
      </c>
      <c r="O18" s="40">
        <v>0</v>
      </c>
      <c r="P18" s="40">
        <v>0</v>
      </c>
      <c r="Q18" s="40">
        <v>0</v>
      </c>
      <c r="R18" s="40">
        <v>0</v>
      </c>
      <c r="S18" s="40">
        <v>0</v>
      </c>
      <c r="T18" s="40"/>
      <c r="U18" s="40"/>
      <c r="V18" s="40"/>
      <c r="W18" s="122"/>
      <c r="X18" s="41"/>
      <c r="Y18" s="39" t="s">
        <v>10</v>
      </c>
      <c r="Z18" s="40">
        <v>0</v>
      </c>
      <c r="AA18" s="40">
        <v>0</v>
      </c>
      <c r="AB18" s="40">
        <v>0</v>
      </c>
      <c r="AC18" s="40">
        <v>0</v>
      </c>
      <c r="AD18" s="40">
        <v>0</v>
      </c>
      <c r="AE18" s="40">
        <v>0</v>
      </c>
      <c r="AF18" s="40">
        <v>0</v>
      </c>
      <c r="AG18" s="40">
        <v>0</v>
      </c>
      <c r="AH18" s="40">
        <v>0</v>
      </c>
      <c r="AI18" s="40">
        <v>0</v>
      </c>
      <c r="AJ18" s="40">
        <v>0</v>
      </c>
      <c r="AK18" s="40">
        <v>0</v>
      </c>
      <c r="AL18" s="40">
        <v>0</v>
      </c>
      <c r="AM18" s="40">
        <v>0</v>
      </c>
      <c r="AN18" s="40">
        <v>0</v>
      </c>
      <c r="AO18" s="40">
        <v>0</v>
      </c>
      <c r="AP18" s="40">
        <v>0</v>
      </c>
      <c r="AQ18" s="40"/>
      <c r="AR18" s="40"/>
      <c r="AS18" s="40"/>
    </row>
    <row r="19" spans="1:45" s="59" customFormat="1" ht="15.75" thickBot="1">
      <c r="A19" s="50" t="s">
        <v>11</v>
      </c>
      <c r="B19" s="56">
        <v>55.399999999999991</v>
      </c>
      <c r="C19" s="56">
        <v>18.500000000000025</v>
      </c>
      <c r="D19" s="56">
        <v>45.499999999999993</v>
      </c>
      <c r="E19" s="56">
        <v>59.500000000000014</v>
      </c>
      <c r="F19" s="56">
        <v>54.000000000000014</v>
      </c>
      <c r="G19" s="56">
        <v>15.900000000000015</v>
      </c>
      <c r="H19" s="56">
        <v>28.100000000000005</v>
      </c>
      <c r="I19" s="56">
        <v>38.900000000000013</v>
      </c>
      <c r="J19" s="56">
        <v>44.500000000000085</v>
      </c>
      <c r="K19" s="56">
        <v>18.900000000000016</v>
      </c>
      <c r="L19" s="56">
        <v>39.799999999999976</v>
      </c>
      <c r="M19" s="56">
        <v>57.199999999999889</v>
      </c>
      <c r="N19" s="56">
        <v>23.300000000000047</v>
      </c>
      <c r="O19" s="56">
        <v>23.499999999999993</v>
      </c>
      <c r="P19" s="56">
        <v>22.799999999999976</v>
      </c>
      <c r="Q19" s="56">
        <v>52.799999999999955</v>
      </c>
      <c r="R19" s="56">
        <v>80.400000000000091</v>
      </c>
      <c r="S19" s="56">
        <v>41.8</v>
      </c>
      <c r="T19" s="56"/>
      <c r="U19" s="56"/>
      <c r="V19" s="56"/>
      <c r="W19" s="122"/>
      <c r="X19" s="41"/>
      <c r="Y19" s="50" t="s">
        <v>11</v>
      </c>
      <c r="Z19" s="51">
        <v>18.500000000000025</v>
      </c>
      <c r="AA19" s="51">
        <v>26.999999999999968</v>
      </c>
      <c r="AB19" s="51">
        <v>14.000000000000021</v>
      </c>
      <c r="AC19" s="51">
        <v>-5.5</v>
      </c>
      <c r="AD19" s="51">
        <v>15.900000000000015</v>
      </c>
      <c r="AE19" s="51">
        <v>12.19999999999999</v>
      </c>
      <c r="AF19" s="51">
        <v>10.800000000000008</v>
      </c>
      <c r="AG19" s="51">
        <v>5.6000000000000725</v>
      </c>
      <c r="AH19" s="51">
        <v>18.900000000000016</v>
      </c>
      <c r="AI19" s="51">
        <v>20.899999999999959</v>
      </c>
      <c r="AJ19" s="51">
        <v>17.399999999999913</v>
      </c>
      <c r="AK19" s="51">
        <v>-33.899999999999842</v>
      </c>
      <c r="AL19" s="51">
        <v>23.499999999999993</v>
      </c>
      <c r="AM19" s="51">
        <v>-0.70000000000001705</v>
      </c>
      <c r="AN19" s="51">
        <v>29.999999999999979</v>
      </c>
      <c r="AO19" s="51">
        <v>27.600000000000136</v>
      </c>
      <c r="AP19" s="51">
        <v>41.8</v>
      </c>
      <c r="AQ19" s="51"/>
      <c r="AR19" s="51"/>
      <c r="AS19" s="51"/>
    </row>
    <row r="20" spans="1:45" s="59" customFormat="1">
      <c r="A20" s="41"/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123"/>
      <c r="O20" s="55"/>
      <c r="P20" s="55"/>
      <c r="Q20" s="55"/>
      <c r="R20" s="123"/>
      <c r="S20" s="55"/>
      <c r="T20" s="55"/>
      <c r="U20" s="55"/>
      <c r="V20" s="123"/>
      <c r="W20" s="122"/>
      <c r="X20" s="41"/>
      <c r="Y20" s="41"/>
      <c r="Z20" s="41"/>
      <c r="AA20" s="41"/>
      <c r="AB20" s="41"/>
      <c r="AC20" s="41"/>
      <c r="AD20" s="60"/>
    </row>
    <row r="21" spans="1:45" s="59" customFormat="1">
      <c r="A21" s="39" t="s">
        <v>51</v>
      </c>
      <c r="B21" s="40">
        <v>2454.8000000000002</v>
      </c>
      <c r="C21" s="40">
        <v>1820.8000000000002</v>
      </c>
      <c r="D21" s="40">
        <v>2644.6</v>
      </c>
      <c r="E21" s="40">
        <v>4471.4000000000005</v>
      </c>
      <c r="F21" s="40">
        <v>7724.3</v>
      </c>
      <c r="G21" s="40">
        <v>7559.5</v>
      </c>
      <c r="H21" s="40">
        <v>9154</v>
      </c>
      <c r="I21" s="40">
        <v>7790.1</v>
      </c>
      <c r="J21" s="40">
        <v>9028.4</v>
      </c>
      <c r="K21" s="40">
        <v>10500.199999999999</v>
      </c>
      <c r="L21" s="40">
        <v>10392.799999999999</v>
      </c>
      <c r="M21" s="40">
        <v>8933.2000000000007</v>
      </c>
      <c r="N21" s="40">
        <v>8753.9</v>
      </c>
      <c r="O21" s="40">
        <v>8779.9</v>
      </c>
      <c r="P21" s="40">
        <v>8475.7999999999993</v>
      </c>
      <c r="Q21" s="40">
        <v>7472.8</v>
      </c>
      <c r="R21" s="40">
        <v>7248.8</v>
      </c>
      <c r="S21" s="40">
        <v>8743.6</v>
      </c>
      <c r="T21" s="40"/>
      <c r="U21" s="40"/>
      <c r="V21" s="40"/>
      <c r="W21" s="122"/>
      <c r="X21" s="41"/>
      <c r="Y21" s="41"/>
      <c r="Z21" s="41"/>
      <c r="AA21" s="41"/>
      <c r="AB21" s="41"/>
      <c r="AC21" s="41"/>
      <c r="AO21" s="274"/>
      <c r="AS21" s="274"/>
    </row>
    <row r="22" spans="1:45" s="59" customFormat="1">
      <c r="A22" s="39" t="s">
        <v>16</v>
      </c>
      <c r="B22" s="40">
        <v>1513</v>
      </c>
      <c r="C22" s="40">
        <v>1278.5</v>
      </c>
      <c r="D22" s="40">
        <v>1137.2</v>
      </c>
      <c r="E22" s="40">
        <v>1210.2</v>
      </c>
      <c r="F22" s="40">
        <v>1179.8</v>
      </c>
      <c r="G22" s="40">
        <v>1225.3</v>
      </c>
      <c r="H22" s="40">
        <v>884.5</v>
      </c>
      <c r="I22" s="40">
        <v>881.8</v>
      </c>
      <c r="J22" s="40">
        <v>871.8</v>
      </c>
      <c r="K22" s="40">
        <v>880</v>
      </c>
      <c r="L22" s="40">
        <v>691.5</v>
      </c>
      <c r="M22" s="40">
        <v>698.4</v>
      </c>
      <c r="N22" s="40">
        <v>697.4</v>
      </c>
      <c r="O22" s="40">
        <v>698.5</v>
      </c>
      <c r="P22" s="40">
        <v>693.6</v>
      </c>
      <c r="Q22" s="40">
        <v>690.5</v>
      </c>
      <c r="R22" s="40">
        <v>700.1</v>
      </c>
      <c r="S22" s="40">
        <v>645</v>
      </c>
      <c r="T22" s="40"/>
      <c r="U22" s="40"/>
      <c r="V22" s="40"/>
      <c r="W22" s="122"/>
      <c r="X22" s="41"/>
      <c r="Y22" s="41"/>
      <c r="Z22" s="41"/>
      <c r="AA22" s="41"/>
      <c r="AB22" s="41"/>
      <c r="AC22" s="41"/>
    </row>
    <row r="23" spans="1:45" s="59" customFormat="1">
      <c r="A23" s="39" t="s">
        <v>56</v>
      </c>
      <c r="B23" s="40">
        <v>3187.9</v>
      </c>
      <c r="C23" s="40">
        <v>4123.8999999999996</v>
      </c>
      <c r="D23" s="40">
        <v>3661.5</v>
      </c>
      <c r="E23" s="40">
        <v>2692.5</v>
      </c>
      <c r="F23" s="40">
        <v>2722</v>
      </c>
      <c r="G23" s="40">
        <v>2753</v>
      </c>
      <c r="H23" s="40">
        <v>2085.6</v>
      </c>
      <c r="I23" s="40">
        <v>2095.8999999999996</v>
      </c>
      <c r="J23" s="40">
        <v>1747</v>
      </c>
      <c r="K23" s="40">
        <v>1759.6</v>
      </c>
      <c r="L23" s="40">
        <v>1772</v>
      </c>
      <c r="M23" s="40">
        <v>1784.2</v>
      </c>
      <c r="N23" s="40">
        <v>1528.2</v>
      </c>
      <c r="O23" s="40">
        <v>1238.7</v>
      </c>
      <c r="P23" s="40">
        <v>1247.5</v>
      </c>
      <c r="Q23" s="40">
        <v>1255.9000000000001</v>
      </c>
      <c r="R23" s="40">
        <v>1264.5</v>
      </c>
      <c r="S23" s="40">
        <v>367.3</v>
      </c>
      <c r="T23" s="40"/>
      <c r="U23" s="40"/>
      <c r="V23" s="40"/>
      <c r="W23" s="122"/>
      <c r="X23" s="41"/>
      <c r="Y23" s="41"/>
      <c r="Z23" s="41"/>
      <c r="AA23" s="41"/>
      <c r="AB23" s="41"/>
      <c r="AC23" s="41"/>
    </row>
    <row r="24" spans="1:45" s="59" customFormat="1">
      <c r="A24" s="39" t="s">
        <v>52</v>
      </c>
      <c r="B24" s="40">
        <v>0</v>
      </c>
      <c r="C24" s="40">
        <v>0</v>
      </c>
      <c r="D24" s="40">
        <v>0</v>
      </c>
      <c r="E24" s="40">
        <v>0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0">
        <v>0</v>
      </c>
      <c r="O24" s="40">
        <v>0</v>
      </c>
      <c r="P24" s="40">
        <v>0</v>
      </c>
      <c r="Q24" s="40">
        <v>0</v>
      </c>
      <c r="R24" s="40">
        <v>0</v>
      </c>
      <c r="S24" s="40">
        <v>0</v>
      </c>
      <c r="T24" s="40"/>
      <c r="U24" s="40"/>
      <c r="V24" s="40"/>
      <c r="W24" s="122"/>
      <c r="X24" s="41"/>
      <c r="Y24" s="41"/>
      <c r="Z24" s="41"/>
      <c r="AA24" s="41"/>
      <c r="AB24" s="41"/>
      <c r="AC24" s="41"/>
    </row>
    <row r="25" spans="1:45" s="59" customFormat="1">
      <c r="A25" s="57" t="s">
        <v>53</v>
      </c>
      <c r="B25" s="68">
        <v>13029.5</v>
      </c>
      <c r="C25" s="68">
        <v>13392.099999999999</v>
      </c>
      <c r="D25" s="68">
        <v>13458.5</v>
      </c>
      <c r="E25" s="68">
        <v>13452.3</v>
      </c>
      <c r="F25" s="68">
        <v>13508.5</v>
      </c>
      <c r="G25" s="68">
        <v>13432.4</v>
      </c>
      <c r="H25" s="68">
        <v>13447.2</v>
      </c>
      <c r="I25" s="68">
        <v>13497.1</v>
      </c>
      <c r="J25" s="68">
        <v>13694.2</v>
      </c>
      <c r="K25" s="68">
        <v>13739.599999999999</v>
      </c>
      <c r="L25" s="68">
        <v>13902.3</v>
      </c>
      <c r="M25" s="68">
        <v>14109.7</v>
      </c>
      <c r="N25" s="68">
        <v>14269.5</v>
      </c>
      <c r="O25" s="68">
        <v>14490.2</v>
      </c>
      <c r="P25" s="68">
        <v>14934.5</v>
      </c>
      <c r="Q25" s="68">
        <v>15125.6</v>
      </c>
      <c r="R25" s="68">
        <v>15512.1</v>
      </c>
      <c r="S25" s="68">
        <v>15783.2</v>
      </c>
      <c r="T25" s="68"/>
      <c r="U25" s="68"/>
      <c r="V25" s="68"/>
      <c r="W25" s="122"/>
      <c r="X25" s="41"/>
      <c r="Y25" s="41"/>
      <c r="Z25" s="41"/>
      <c r="AA25" s="41"/>
      <c r="AB25" s="41"/>
      <c r="AC25" s="41"/>
    </row>
    <row r="26" spans="1:45" s="59" customFormat="1">
      <c r="A26" s="39" t="s">
        <v>58</v>
      </c>
      <c r="B26" s="40">
        <v>-20019.3</v>
      </c>
      <c r="C26" s="40">
        <v>-20466</v>
      </c>
      <c r="D26" s="40">
        <v>-20352.8</v>
      </c>
      <c r="E26" s="40">
        <v>-21107.1</v>
      </c>
      <c r="F26" s="40">
        <v>-24403.3</v>
      </c>
      <c r="G26" s="40">
        <v>-24150.9</v>
      </c>
      <c r="H26" s="40">
        <v>-24571.1</v>
      </c>
      <c r="I26" s="40">
        <v>-23181.200000000001</v>
      </c>
      <c r="J26" s="40">
        <v>-24384.2</v>
      </c>
      <c r="K26" s="40">
        <v>-25884.2</v>
      </c>
      <c r="L26" s="40">
        <v>-25824.5</v>
      </c>
      <c r="M26" s="40">
        <v>-24465.9</v>
      </c>
      <c r="N26" s="40">
        <v>-21142.3</v>
      </c>
      <c r="O26" s="40">
        <v>-21088.799999999999</v>
      </c>
      <c r="P26" s="40">
        <v>-24446.5</v>
      </c>
      <c r="Q26" s="40">
        <v>-23549.9</v>
      </c>
      <c r="R26" s="40">
        <v>-23730.9</v>
      </c>
      <c r="S26" s="40">
        <v>-24460.7</v>
      </c>
      <c r="T26" s="40"/>
      <c r="U26" s="40"/>
      <c r="V26" s="40"/>
      <c r="W26" s="122"/>
      <c r="X26" s="41"/>
      <c r="Y26" s="41"/>
      <c r="Z26" s="41"/>
      <c r="AA26" s="41"/>
      <c r="AB26" s="41"/>
      <c r="AC26" s="41"/>
    </row>
    <row r="27" spans="1:45" s="59" customFormat="1">
      <c r="A27" s="57" t="s">
        <v>67</v>
      </c>
      <c r="B27" s="68">
        <v>9954.6</v>
      </c>
      <c r="C27" s="68">
        <v>10017</v>
      </c>
      <c r="D27" s="68">
        <v>10030.4</v>
      </c>
      <c r="E27" s="68">
        <v>10152.4</v>
      </c>
      <c r="F27" s="68">
        <v>10351.700000000001</v>
      </c>
      <c r="G27" s="68">
        <v>10313.299999999999</v>
      </c>
      <c r="H27" s="68">
        <v>10337.799999999999</v>
      </c>
      <c r="I27" s="68">
        <v>10412.700000000001</v>
      </c>
      <c r="J27" s="68">
        <v>10570.6</v>
      </c>
      <c r="K27" s="68">
        <v>10642.900000000001</v>
      </c>
      <c r="L27" s="68">
        <v>10758.7</v>
      </c>
      <c r="M27" s="68">
        <v>11041.446848</v>
      </c>
      <c r="N27" s="68">
        <v>11162.6</v>
      </c>
      <c r="O27" s="68">
        <v>11140.300000000001</v>
      </c>
      <c r="P27" s="68">
        <v>11501.6</v>
      </c>
      <c r="Q27" s="68">
        <v>11663.1</v>
      </c>
      <c r="R27" s="68">
        <v>12159.7</v>
      </c>
      <c r="S27" s="68">
        <v>12277</v>
      </c>
      <c r="T27" s="68"/>
      <c r="U27" s="68"/>
      <c r="V27" s="68"/>
      <c r="W27" s="122"/>
      <c r="X27" s="41"/>
      <c r="Y27" s="41"/>
      <c r="Z27" s="41"/>
      <c r="AA27" s="41"/>
      <c r="AB27" s="41"/>
      <c r="AC27" s="41"/>
    </row>
    <row r="28" spans="1:45" s="59" customFormat="1">
      <c r="A28" s="10" t="s">
        <v>42</v>
      </c>
      <c r="B28" s="28">
        <v>2264</v>
      </c>
      <c r="C28" s="28">
        <v>2281</v>
      </c>
      <c r="D28" s="28">
        <v>2302</v>
      </c>
      <c r="E28" s="28">
        <v>2319</v>
      </c>
      <c r="F28" s="28">
        <v>2323</v>
      </c>
      <c r="G28" s="28">
        <v>2320</v>
      </c>
      <c r="H28" s="28">
        <v>2326</v>
      </c>
      <c r="I28" s="28">
        <v>2330</v>
      </c>
      <c r="J28" s="28">
        <v>2346</v>
      </c>
      <c r="K28" s="28">
        <v>2344</v>
      </c>
      <c r="L28" s="28">
        <v>2358</v>
      </c>
      <c r="M28" s="40">
        <v>2345</v>
      </c>
      <c r="N28" s="28">
        <v>2365</v>
      </c>
      <c r="O28" s="28">
        <v>2375</v>
      </c>
      <c r="P28" s="28">
        <v>2476</v>
      </c>
      <c r="Q28" s="40">
        <v>2429</v>
      </c>
      <c r="R28" s="28">
        <v>2481</v>
      </c>
      <c r="S28" s="28">
        <v>2506</v>
      </c>
      <c r="T28" s="28"/>
      <c r="U28" s="40"/>
      <c r="V28" s="28"/>
      <c r="W28" s="122"/>
    </row>
    <row r="29" spans="1:45" s="59" customFormat="1">
      <c r="A29" s="58" t="s">
        <v>43</v>
      </c>
      <c r="B29" s="135">
        <v>190</v>
      </c>
      <c r="C29" s="135">
        <v>190</v>
      </c>
      <c r="D29" s="135">
        <v>194</v>
      </c>
      <c r="E29" s="135">
        <v>201</v>
      </c>
      <c r="F29" s="135">
        <v>202</v>
      </c>
      <c r="G29" s="135">
        <v>202</v>
      </c>
      <c r="H29" s="135">
        <v>202</v>
      </c>
      <c r="I29" s="135">
        <v>202</v>
      </c>
      <c r="J29" s="135">
        <v>208</v>
      </c>
      <c r="K29" s="135">
        <v>203</v>
      </c>
      <c r="L29" s="198">
        <v>203</v>
      </c>
      <c r="M29" s="198">
        <v>214</v>
      </c>
      <c r="N29" s="135">
        <v>215</v>
      </c>
      <c r="O29" s="135">
        <v>216</v>
      </c>
      <c r="P29" s="198">
        <v>217</v>
      </c>
      <c r="Q29" s="198">
        <v>220</v>
      </c>
      <c r="R29" s="135">
        <v>221</v>
      </c>
      <c r="S29" s="135">
        <v>221</v>
      </c>
      <c r="T29" s="198"/>
      <c r="U29" s="198"/>
      <c r="V29" s="135"/>
      <c r="W29" s="122"/>
    </row>
    <row r="30" spans="1:45" s="59" customFormat="1">
      <c r="A30" s="58" t="s">
        <v>85</v>
      </c>
      <c r="B30" s="76">
        <v>52.985442881815935</v>
      </c>
      <c r="C30" s="76">
        <v>48.125585754451727</v>
      </c>
      <c r="D30" s="76">
        <v>47.888913976066831</v>
      </c>
      <c r="E30" s="76">
        <v>48.819262231825896</v>
      </c>
      <c r="F30" s="76">
        <v>49.660262417994375</v>
      </c>
      <c r="G30" s="76">
        <v>43.399902581587909</v>
      </c>
      <c r="H30" s="76">
        <v>46.8</v>
      </c>
      <c r="I30" s="76">
        <v>46.607393542349094</v>
      </c>
      <c r="J30" s="76">
        <v>47.072599531615914</v>
      </c>
      <c r="K30" s="76">
        <v>41.148115687992984</v>
      </c>
      <c r="L30" s="76">
        <v>45.2</v>
      </c>
      <c r="M30" s="76">
        <v>45.280045838705064</v>
      </c>
      <c r="N30" s="76">
        <v>46.691648822269805</v>
      </c>
      <c r="O30" s="76">
        <v>42.720465890183036</v>
      </c>
      <c r="P30" s="76">
        <v>43.945912722802703</v>
      </c>
      <c r="Q30" s="76">
        <v>43.750837240455468</v>
      </c>
      <c r="R30" s="76">
        <v>44.464285714285708</v>
      </c>
      <c r="S30" s="76">
        <v>38.6</v>
      </c>
      <c r="T30" s="76"/>
      <c r="U30" s="76"/>
      <c r="V30" s="76"/>
      <c r="W30" s="122"/>
    </row>
    <row r="31" spans="1:45" s="60" customFormat="1" ht="15.75" thickBot="1">
      <c r="A31" s="61" t="s">
        <v>84</v>
      </c>
      <c r="B31" s="178">
        <v>1.2824897348324957</v>
      </c>
      <c r="C31" s="178">
        <v>1.2784328074013787</v>
      </c>
      <c r="D31" s="178">
        <v>1.292628919601724</v>
      </c>
      <c r="E31" s="178">
        <v>1.2958676211502869</v>
      </c>
      <c r="F31" s="178">
        <v>1.2977606692082762</v>
      </c>
      <c r="G31" s="178">
        <v>1.3</v>
      </c>
      <c r="H31" s="178">
        <v>1.4</v>
      </c>
      <c r="I31" s="178">
        <v>1.5</v>
      </c>
      <c r="J31" s="178">
        <v>1.5</v>
      </c>
      <c r="K31" s="178">
        <v>1.5</v>
      </c>
      <c r="L31" s="178">
        <v>1.5</v>
      </c>
      <c r="M31" s="178">
        <v>1.5</v>
      </c>
      <c r="N31" s="178">
        <v>1.5</v>
      </c>
      <c r="O31" s="178">
        <v>1.5</v>
      </c>
      <c r="P31" s="178">
        <v>1.4</v>
      </c>
      <c r="Q31" s="178">
        <v>1.4</v>
      </c>
      <c r="R31" s="178">
        <v>1.3</v>
      </c>
      <c r="S31" s="178">
        <v>1.27</v>
      </c>
      <c r="T31" s="178"/>
      <c r="U31" s="178"/>
      <c r="V31" s="178"/>
      <c r="W31" s="122"/>
      <c r="X31" s="49"/>
      <c r="Y31" s="76"/>
      <c r="Z31" s="76"/>
      <c r="AA31" s="76"/>
      <c r="AB31" s="76"/>
      <c r="AC31" s="76"/>
    </row>
    <row r="32" spans="1:45">
      <c r="A32" s="116"/>
      <c r="W32" s="122"/>
    </row>
    <row r="33" spans="1:45">
      <c r="A33" s="161"/>
      <c r="W33" s="122"/>
    </row>
    <row r="34" spans="1:45">
      <c r="A34" s="161"/>
      <c r="W34" s="122"/>
    </row>
    <row r="35" spans="1:45" ht="15.75" thickBot="1">
      <c r="A35" s="116"/>
      <c r="W35" s="122"/>
    </row>
    <row r="36" spans="1:45" ht="15.75" customHeight="1" thickBot="1">
      <c r="A36" s="420" t="s">
        <v>179</v>
      </c>
      <c r="B36" s="134" t="s">
        <v>111</v>
      </c>
      <c r="C36" s="353" t="s">
        <v>96</v>
      </c>
      <c r="D36" s="354"/>
      <c r="E36" s="354"/>
      <c r="F36" s="355"/>
      <c r="G36" s="330" t="s">
        <v>100</v>
      </c>
      <c r="H36" s="363"/>
      <c r="I36" s="363"/>
      <c r="J36" s="364"/>
      <c r="K36" s="350" t="s">
        <v>189</v>
      </c>
      <c r="L36" s="389"/>
      <c r="M36" s="389"/>
      <c r="N36" s="390"/>
      <c r="O36" s="347" t="s">
        <v>331</v>
      </c>
      <c r="P36" s="359"/>
      <c r="Q36" s="359"/>
      <c r="R36" s="360"/>
      <c r="S36" s="327" t="s">
        <v>340</v>
      </c>
      <c r="T36" s="361"/>
      <c r="U36" s="361"/>
      <c r="V36" s="377"/>
      <c r="W36" s="122"/>
      <c r="Y36" s="420" t="s">
        <v>180</v>
      </c>
      <c r="Z36" s="353" t="s">
        <v>96</v>
      </c>
      <c r="AA36" s="354"/>
      <c r="AB36" s="354"/>
      <c r="AC36" s="355"/>
      <c r="AD36" s="330" t="s">
        <v>100</v>
      </c>
      <c r="AE36" s="363"/>
      <c r="AF36" s="363"/>
      <c r="AG36" s="364"/>
      <c r="AH36" s="350" t="s">
        <v>189</v>
      </c>
      <c r="AI36" s="389"/>
      <c r="AJ36" s="389"/>
      <c r="AK36" s="390"/>
      <c r="AL36" s="347" t="s">
        <v>331</v>
      </c>
      <c r="AM36" s="359"/>
      <c r="AN36" s="359"/>
      <c r="AO36" s="360"/>
      <c r="AP36" s="327" t="s">
        <v>340</v>
      </c>
      <c r="AQ36" s="361"/>
      <c r="AR36" s="361"/>
      <c r="AS36" s="377"/>
    </row>
    <row r="37" spans="1:45" ht="41.25" customHeight="1" thickBot="1">
      <c r="A37" s="421" t="s">
        <v>34</v>
      </c>
      <c r="B37" s="87" t="s">
        <v>75</v>
      </c>
      <c r="C37" s="33" t="s">
        <v>72</v>
      </c>
      <c r="D37" s="33" t="s">
        <v>73</v>
      </c>
      <c r="E37" s="33" t="s">
        <v>74</v>
      </c>
      <c r="F37" s="87" t="s">
        <v>75</v>
      </c>
      <c r="G37" s="33" t="s">
        <v>72</v>
      </c>
      <c r="H37" s="33" t="s">
        <v>73</v>
      </c>
      <c r="I37" s="33" t="s">
        <v>74</v>
      </c>
      <c r="J37" s="87" t="s">
        <v>75</v>
      </c>
      <c r="K37" s="33" t="s">
        <v>72</v>
      </c>
      <c r="L37" s="33" t="s">
        <v>73</v>
      </c>
      <c r="M37" s="33" t="s">
        <v>74</v>
      </c>
      <c r="N37" s="87" t="s">
        <v>75</v>
      </c>
      <c r="O37" s="33" t="s">
        <v>72</v>
      </c>
      <c r="P37" s="33" t="s">
        <v>73</v>
      </c>
      <c r="Q37" s="33" t="s">
        <v>74</v>
      </c>
      <c r="R37" s="87" t="s">
        <v>75</v>
      </c>
      <c r="S37" s="33" t="s">
        <v>72</v>
      </c>
      <c r="T37" s="33" t="s">
        <v>73</v>
      </c>
      <c r="U37" s="33" t="s">
        <v>74</v>
      </c>
      <c r="V37" s="87" t="s">
        <v>75</v>
      </c>
      <c r="W37" s="122"/>
      <c r="Y37" s="421" t="s">
        <v>34</v>
      </c>
      <c r="Z37" s="33" t="s">
        <v>101</v>
      </c>
      <c r="AA37" s="33" t="s">
        <v>102</v>
      </c>
      <c r="AB37" s="33" t="s">
        <v>103</v>
      </c>
      <c r="AC37" s="87" t="s">
        <v>104</v>
      </c>
      <c r="AD37" s="33" t="s">
        <v>105</v>
      </c>
      <c r="AE37" s="33" t="s">
        <v>106</v>
      </c>
      <c r="AF37" s="33" t="s">
        <v>107</v>
      </c>
      <c r="AG37" s="87" t="s">
        <v>108</v>
      </c>
      <c r="AH37" s="33" t="s">
        <v>341</v>
      </c>
      <c r="AI37" s="33" t="s">
        <v>342</v>
      </c>
      <c r="AJ37" s="33" t="s">
        <v>343</v>
      </c>
      <c r="AK37" s="87" t="s">
        <v>344</v>
      </c>
      <c r="AL37" s="33" t="s">
        <v>341</v>
      </c>
      <c r="AM37" s="33" t="s">
        <v>342</v>
      </c>
      <c r="AN37" s="33" t="s">
        <v>343</v>
      </c>
      <c r="AO37" s="87" t="s">
        <v>344</v>
      </c>
      <c r="AP37" s="33" t="s">
        <v>341</v>
      </c>
      <c r="AQ37" s="33" t="s">
        <v>342</v>
      </c>
      <c r="AR37" s="33" t="s">
        <v>343</v>
      </c>
      <c r="AS37" s="87" t="s">
        <v>344</v>
      </c>
    </row>
    <row r="38" spans="1:45">
      <c r="A38" s="10" t="s">
        <v>0</v>
      </c>
      <c r="B38" s="25">
        <v>520.20000000000005</v>
      </c>
      <c r="C38" s="25">
        <v>130</v>
      </c>
      <c r="D38" s="25">
        <v>269.5</v>
      </c>
      <c r="E38" s="25">
        <v>406.6</v>
      </c>
      <c r="F38" s="25">
        <v>540.4</v>
      </c>
      <c r="G38" s="25">
        <v>132.4</v>
      </c>
      <c r="H38" s="25">
        <v>270.60000000000002</v>
      </c>
      <c r="I38" s="25">
        <v>412.1</v>
      </c>
      <c r="J38" s="25">
        <v>554.6</v>
      </c>
      <c r="K38" s="25">
        <v>150.5</v>
      </c>
      <c r="L38" s="25">
        <v>306.10000000000002</v>
      </c>
      <c r="M38" s="25">
        <v>465.4</v>
      </c>
      <c r="N38" s="25">
        <v>628.79999999999995</v>
      </c>
      <c r="O38" s="25">
        <v>164.9</v>
      </c>
      <c r="P38" s="25">
        <v>333.9</v>
      </c>
      <c r="Q38" s="25">
        <v>510.4</v>
      </c>
      <c r="R38" s="25">
        <v>694.1</v>
      </c>
      <c r="S38" s="25">
        <v>187.8</v>
      </c>
      <c r="T38" s="25"/>
      <c r="U38" s="25"/>
      <c r="V38" s="25"/>
      <c r="W38" s="122"/>
      <c r="Y38" s="10" t="s">
        <v>0</v>
      </c>
      <c r="Z38" s="25">
        <v>130</v>
      </c>
      <c r="AA38" s="25">
        <v>139.5</v>
      </c>
      <c r="AB38" s="25">
        <v>137.10000000000002</v>
      </c>
      <c r="AC38" s="25">
        <v>133.79999999999995</v>
      </c>
      <c r="AD38" s="40">
        <v>132.4</v>
      </c>
      <c r="AE38" s="40">
        <v>138.20000000000002</v>
      </c>
      <c r="AF38" s="40">
        <v>141.5</v>
      </c>
      <c r="AG38" s="40">
        <v>142.5</v>
      </c>
      <c r="AH38" s="40">
        <v>150.5</v>
      </c>
      <c r="AI38" s="40">
        <v>155.60000000000002</v>
      </c>
      <c r="AJ38" s="40">
        <v>159.29999999999995</v>
      </c>
      <c r="AK38" s="40">
        <v>163.39999999999998</v>
      </c>
      <c r="AL38" s="40">
        <v>164.9</v>
      </c>
      <c r="AM38" s="40">
        <v>168.99999999999997</v>
      </c>
      <c r="AN38" s="40">
        <v>176.5</v>
      </c>
      <c r="AO38" s="40">
        <v>183.70000000000005</v>
      </c>
      <c r="AP38" s="40">
        <v>187.8</v>
      </c>
      <c r="AQ38" s="40"/>
      <c r="AR38" s="40"/>
      <c r="AS38" s="40"/>
    </row>
    <row r="39" spans="1:45" s="88" customFormat="1">
      <c r="A39" s="200" t="s">
        <v>193</v>
      </c>
      <c r="B39" s="25">
        <v>0.3</v>
      </c>
      <c r="C39" s="25">
        <v>0.2</v>
      </c>
      <c r="D39" s="25">
        <v>0.2</v>
      </c>
      <c r="E39" s="25">
        <v>0.3</v>
      </c>
      <c r="F39" s="25">
        <v>0.4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5">
        <v>0</v>
      </c>
      <c r="P39" s="25">
        <v>0</v>
      </c>
      <c r="Q39" s="25">
        <v>0.2</v>
      </c>
      <c r="R39" s="25">
        <v>0.2</v>
      </c>
      <c r="S39" s="285">
        <v>0</v>
      </c>
      <c r="T39" s="25"/>
      <c r="U39" s="25"/>
      <c r="V39" s="25"/>
      <c r="W39" s="122"/>
      <c r="X39" s="46"/>
      <c r="Y39" s="200" t="s">
        <v>193</v>
      </c>
      <c r="Z39" s="25">
        <v>0.2</v>
      </c>
      <c r="AA39" s="25">
        <v>0</v>
      </c>
      <c r="AB39" s="25">
        <v>9.9999999999999978E-2</v>
      </c>
      <c r="AC39" s="25">
        <v>0.10000000000000003</v>
      </c>
      <c r="AD39" s="40">
        <v>0</v>
      </c>
      <c r="AE39" s="40">
        <v>0</v>
      </c>
      <c r="AF39" s="40">
        <v>0</v>
      </c>
      <c r="AG39" s="40">
        <v>0</v>
      </c>
      <c r="AH39" s="40">
        <v>0</v>
      </c>
      <c r="AI39" s="40">
        <v>0</v>
      </c>
      <c r="AJ39" s="40">
        <v>0</v>
      </c>
      <c r="AK39" s="40">
        <v>0</v>
      </c>
      <c r="AL39" s="40">
        <v>0</v>
      </c>
      <c r="AM39" s="40">
        <v>0</v>
      </c>
      <c r="AN39" s="40">
        <v>0.2</v>
      </c>
      <c r="AO39" s="40">
        <v>0</v>
      </c>
      <c r="AP39" s="40">
        <v>0</v>
      </c>
      <c r="AQ39" s="40"/>
      <c r="AR39" s="40"/>
      <c r="AS39" s="40"/>
    </row>
    <row r="40" spans="1:45">
      <c r="A40" s="10" t="s">
        <v>1</v>
      </c>
      <c r="B40" s="25">
        <v>166.8</v>
      </c>
      <c r="C40" s="25">
        <v>43.7</v>
      </c>
      <c r="D40" s="25">
        <v>91.6</v>
      </c>
      <c r="E40" s="25">
        <v>133.9</v>
      </c>
      <c r="F40" s="25">
        <v>171.9</v>
      </c>
      <c r="G40" s="25">
        <v>37.299999999999997</v>
      </c>
      <c r="H40" s="25">
        <v>76.3</v>
      </c>
      <c r="I40" s="25">
        <v>114.5</v>
      </c>
      <c r="J40" s="25">
        <v>158.6</v>
      </c>
      <c r="K40" s="25">
        <v>36.9</v>
      </c>
      <c r="L40" s="25">
        <v>72.8</v>
      </c>
      <c r="M40" s="25">
        <v>109</v>
      </c>
      <c r="N40" s="25">
        <v>141</v>
      </c>
      <c r="O40" s="25">
        <v>38.1</v>
      </c>
      <c r="P40" s="25">
        <v>78.3</v>
      </c>
      <c r="Q40" s="25">
        <v>115.1</v>
      </c>
      <c r="R40" s="25">
        <v>147</v>
      </c>
      <c r="S40" s="25">
        <v>29.7</v>
      </c>
      <c r="T40" s="25"/>
      <c r="U40" s="25"/>
      <c r="V40" s="25"/>
      <c r="W40" s="122"/>
      <c r="Y40" s="10" t="s">
        <v>1</v>
      </c>
      <c r="Z40" s="25">
        <v>43.7</v>
      </c>
      <c r="AA40" s="25">
        <v>47.899999999999991</v>
      </c>
      <c r="AB40" s="25">
        <v>42.300000000000011</v>
      </c>
      <c r="AC40" s="25">
        <v>38</v>
      </c>
      <c r="AD40" s="40">
        <v>37.299999999999997</v>
      </c>
      <c r="AE40" s="40">
        <v>39</v>
      </c>
      <c r="AF40" s="40">
        <v>38.200000000000003</v>
      </c>
      <c r="AG40" s="40">
        <v>44.099999999999994</v>
      </c>
      <c r="AH40" s="40">
        <v>36.9</v>
      </c>
      <c r="AI40" s="40">
        <v>35.9</v>
      </c>
      <c r="AJ40" s="40">
        <v>36.200000000000003</v>
      </c>
      <c r="AK40" s="40">
        <v>32</v>
      </c>
      <c r="AL40" s="40">
        <v>38.1</v>
      </c>
      <c r="AM40" s="40">
        <v>40.199999999999996</v>
      </c>
      <c r="AN40" s="40">
        <v>36.799999999999997</v>
      </c>
      <c r="AO40" s="40">
        <v>31.900000000000006</v>
      </c>
      <c r="AP40" s="40">
        <v>29.7</v>
      </c>
      <c r="AQ40" s="40"/>
      <c r="AR40" s="40"/>
      <c r="AS40" s="40"/>
    </row>
    <row r="41" spans="1:45">
      <c r="A41" s="10" t="s">
        <v>64</v>
      </c>
      <c r="B41" s="25">
        <v>0</v>
      </c>
      <c r="C41" s="25">
        <v>0</v>
      </c>
      <c r="D41" s="25">
        <v>0</v>
      </c>
      <c r="E41" s="25"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5">
        <v>0</v>
      </c>
      <c r="P41" s="25">
        <v>0</v>
      </c>
      <c r="Q41" s="25">
        <v>0</v>
      </c>
      <c r="R41" s="25">
        <v>0</v>
      </c>
      <c r="S41" s="25">
        <v>0</v>
      </c>
      <c r="T41" s="25"/>
      <c r="U41" s="25"/>
      <c r="V41" s="25"/>
      <c r="W41" s="122"/>
      <c r="Y41" s="10" t="s">
        <v>64</v>
      </c>
      <c r="Z41" s="25">
        <v>0</v>
      </c>
      <c r="AA41" s="25">
        <v>0</v>
      </c>
      <c r="AB41" s="25">
        <v>0</v>
      </c>
      <c r="AC41" s="25">
        <v>0</v>
      </c>
      <c r="AD41" s="40">
        <v>0</v>
      </c>
      <c r="AE41" s="40">
        <v>0</v>
      </c>
      <c r="AF41" s="40">
        <v>0</v>
      </c>
      <c r="AG41" s="40">
        <v>0</v>
      </c>
      <c r="AH41" s="40">
        <v>0</v>
      </c>
      <c r="AI41" s="40">
        <v>0</v>
      </c>
      <c r="AJ41" s="40">
        <v>0</v>
      </c>
      <c r="AK41" s="40">
        <v>0</v>
      </c>
      <c r="AL41" s="40">
        <v>0</v>
      </c>
      <c r="AM41" s="40">
        <v>0</v>
      </c>
      <c r="AN41" s="40">
        <v>0</v>
      </c>
      <c r="AO41" s="40">
        <v>0</v>
      </c>
      <c r="AP41" s="40">
        <v>0</v>
      </c>
      <c r="AQ41" s="40"/>
      <c r="AR41" s="40"/>
      <c r="AS41" s="40"/>
    </row>
    <row r="42" spans="1:45" s="59" customFormat="1">
      <c r="A42" s="42" t="s">
        <v>2</v>
      </c>
      <c r="B42" s="43">
        <v>687.3</v>
      </c>
      <c r="C42" s="43">
        <v>173.89999999999998</v>
      </c>
      <c r="D42" s="43">
        <v>361.29999999999995</v>
      </c>
      <c r="E42" s="43">
        <v>540.80000000000007</v>
      </c>
      <c r="F42" s="43">
        <v>712.69999999999993</v>
      </c>
      <c r="G42" s="43">
        <v>169.7</v>
      </c>
      <c r="H42" s="43">
        <v>346.90000000000003</v>
      </c>
      <c r="I42" s="43">
        <v>526.6</v>
      </c>
      <c r="J42" s="43">
        <v>713.2</v>
      </c>
      <c r="K42" s="43">
        <v>187.4</v>
      </c>
      <c r="L42" s="43">
        <v>378.90000000000003</v>
      </c>
      <c r="M42" s="43">
        <v>574.4</v>
      </c>
      <c r="N42" s="43">
        <v>769.8</v>
      </c>
      <c r="O42" s="43">
        <v>203</v>
      </c>
      <c r="P42" s="27">
        <v>412.3</v>
      </c>
      <c r="Q42" s="27">
        <v>625.69999999999993</v>
      </c>
      <c r="R42" s="27">
        <v>841.30000000000007</v>
      </c>
      <c r="S42" s="43">
        <v>217.5</v>
      </c>
      <c r="T42" s="27"/>
      <c r="U42" s="27"/>
      <c r="V42" s="27"/>
      <c r="W42" s="122"/>
      <c r="X42" s="41"/>
      <c r="Y42" s="42" t="s">
        <v>2</v>
      </c>
      <c r="Z42" s="43">
        <v>173.89999999999998</v>
      </c>
      <c r="AA42" s="43">
        <v>187.39999999999998</v>
      </c>
      <c r="AB42" s="43">
        <v>179.50000000000011</v>
      </c>
      <c r="AC42" s="43">
        <v>171.89999999999986</v>
      </c>
      <c r="AD42" s="43">
        <v>169.7</v>
      </c>
      <c r="AE42" s="43">
        <v>177.20000000000005</v>
      </c>
      <c r="AF42" s="43">
        <v>179.7</v>
      </c>
      <c r="AG42" s="43">
        <v>186.60000000000002</v>
      </c>
      <c r="AH42" s="43">
        <v>187.4</v>
      </c>
      <c r="AI42" s="43">
        <v>191.50000000000003</v>
      </c>
      <c r="AJ42" s="43">
        <v>195.49999999999994</v>
      </c>
      <c r="AK42" s="43">
        <v>195.39999999999998</v>
      </c>
      <c r="AL42" s="43">
        <v>203</v>
      </c>
      <c r="AM42" s="43">
        <v>209.3</v>
      </c>
      <c r="AN42" s="43">
        <v>213.39999999999992</v>
      </c>
      <c r="AO42" s="43">
        <v>215.60000000000014</v>
      </c>
      <c r="AP42" s="43">
        <v>217.5</v>
      </c>
      <c r="AQ42" s="43"/>
      <c r="AR42" s="43"/>
      <c r="AS42" s="43"/>
    </row>
    <row r="43" spans="1:45" s="59" customFormat="1">
      <c r="A43" s="44" t="s">
        <v>3</v>
      </c>
      <c r="B43" s="40">
        <v>-80.899999999999991</v>
      </c>
      <c r="C43" s="40">
        <v>-18.599999999999998</v>
      </c>
      <c r="D43" s="40">
        <v>-40.699999999999996</v>
      </c>
      <c r="E43" s="40">
        <v>-61.5</v>
      </c>
      <c r="F43" s="40">
        <v>-82.9</v>
      </c>
      <c r="G43" s="40">
        <v>-20.5</v>
      </c>
      <c r="H43" s="40">
        <v>-43.3</v>
      </c>
      <c r="I43" s="40">
        <v>-65.3</v>
      </c>
      <c r="J43" s="40">
        <v>-86.3</v>
      </c>
      <c r="K43" s="40">
        <v>-20</v>
      </c>
      <c r="L43" s="40">
        <v>-44.1</v>
      </c>
      <c r="M43" s="40">
        <v>-66.5</v>
      </c>
      <c r="N43" s="40">
        <v>-90.1</v>
      </c>
      <c r="O43" s="40">
        <v>-22.2</v>
      </c>
      <c r="P43" s="25">
        <v>-47.2</v>
      </c>
      <c r="Q43" s="25">
        <v>-71.099999999999994</v>
      </c>
      <c r="R43" s="40">
        <v>-96.6</v>
      </c>
      <c r="S43" s="40">
        <v>-23.8</v>
      </c>
      <c r="T43" s="25"/>
      <c r="U43" s="25"/>
      <c r="V43" s="40"/>
      <c r="W43" s="122"/>
      <c r="X43" s="41"/>
      <c r="Y43" s="44" t="s">
        <v>3</v>
      </c>
      <c r="Z43" s="40">
        <v>-18.599999999999998</v>
      </c>
      <c r="AA43" s="40">
        <v>-22.099999999999998</v>
      </c>
      <c r="AB43" s="40">
        <v>-20.800000000000004</v>
      </c>
      <c r="AC43" s="40">
        <v>-21.400000000000006</v>
      </c>
      <c r="AD43" s="40">
        <v>-20.5</v>
      </c>
      <c r="AE43" s="40">
        <v>-22.799999999999997</v>
      </c>
      <c r="AF43" s="40">
        <v>-22</v>
      </c>
      <c r="AG43" s="40">
        <v>-21</v>
      </c>
      <c r="AH43" s="40">
        <v>-20</v>
      </c>
      <c r="AI43" s="40">
        <v>-24.1</v>
      </c>
      <c r="AJ43" s="40">
        <v>-22.4</v>
      </c>
      <c r="AK43" s="40">
        <v>-23.599999999999994</v>
      </c>
      <c r="AL43" s="40">
        <v>-22.2</v>
      </c>
      <c r="AM43" s="40">
        <v>-25.000000000000004</v>
      </c>
      <c r="AN43" s="40">
        <v>-23.899999999999991</v>
      </c>
      <c r="AO43" s="40">
        <v>-25.5</v>
      </c>
      <c r="AP43" s="40">
        <v>-23.8</v>
      </c>
      <c r="AQ43" s="40"/>
      <c r="AR43" s="40"/>
      <c r="AS43" s="40"/>
    </row>
    <row r="44" spans="1:45" s="59" customFormat="1">
      <c r="A44" s="44" t="s">
        <v>4</v>
      </c>
      <c r="B44" s="40">
        <v>-163.69999999999999</v>
      </c>
      <c r="C44" s="40">
        <v>-40.299999999999997</v>
      </c>
      <c r="D44" s="40">
        <v>-82</v>
      </c>
      <c r="E44" s="40">
        <v>-125.2</v>
      </c>
      <c r="F44" s="40">
        <v>-172</v>
      </c>
      <c r="G44" s="40">
        <v>-37.6</v>
      </c>
      <c r="H44" s="40">
        <v>-83.1</v>
      </c>
      <c r="I44" s="40">
        <v>-126</v>
      </c>
      <c r="J44" s="40">
        <v>-171.4</v>
      </c>
      <c r="K44" s="40">
        <v>-39.799999999999997</v>
      </c>
      <c r="L44" s="40">
        <v>-88.7</v>
      </c>
      <c r="M44" s="40">
        <v>-132.9</v>
      </c>
      <c r="N44" s="40">
        <v>-187</v>
      </c>
      <c r="O44" s="40">
        <v>-43.9</v>
      </c>
      <c r="P44" s="25">
        <v>-92.2</v>
      </c>
      <c r="Q44" s="25">
        <v>-140</v>
      </c>
      <c r="R44" s="40">
        <v>-191</v>
      </c>
      <c r="S44" s="40">
        <v>-39.200000000000003</v>
      </c>
      <c r="T44" s="25"/>
      <c r="U44" s="25"/>
      <c r="V44" s="40"/>
      <c r="W44" s="122"/>
      <c r="X44" s="41"/>
      <c r="Y44" s="44" t="s">
        <v>4</v>
      </c>
      <c r="Z44" s="40">
        <v>-40.299999999999997</v>
      </c>
      <c r="AA44" s="40">
        <v>-41.7</v>
      </c>
      <c r="AB44" s="40">
        <v>-43.2</v>
      </c>
      <c r="AC44" s="40">
        <v>-46.8</v>
      </c>
      <c r="AD44" s="40">
        <v>-37.6</v>
      </c>
      <c r="AE44" s="40">
        <v>-45.499999999999993</v>
      </c>
      <c r="AF44" s="40">
        <v>-42.900000000000006</v>
      </c>
      <c r="AG44" s="40">
        <v>-45.400000000000006</v>
      </c>
      <c r="AH44" s="40">
        <v>-39.799999999999997</v>
      </c>
      <c r="AI44" s="40">
        <v>-48.900000000000006</v>
      </c>
      <c r="AJ44" s="40">
        <v>-44.2</v>
      </c>
      <c r="AK44" s="40">
        <v>-54.099999999999994</v>
      </c>
      <c r="AL44" s="40">
        <v>-43.9</v>
      </c>
      <c r="AM44" s="40">
        <v>-48.300000000000004</v>
      </c>
      <c r="AN44" s="40">
        <v>-47.8</v>
      </c>
      <c r="AO44" s="40">
        <v>-51</v>
      </c>
      <c r="AP44" s="40">
        <v>-39.200000000000003</v>
      </c>
      <c r="AQ44" s="40"/>
      <c r="AR44" s="40"/>
      <c r="AS44" s="40"/>
    </row>
    <row r="45" spans="1:45" s="59" customFormat="1">
      <c r="A45" s="42" t="s">
        <v>5</v>
      </c>
      <c r="B45" s="43">
        <v>-244.59999999999997</v>
      </c>
      <c r="C45" s="43">
        <v>-58.899999999999991</v>
      </c>
      <c r="D45" s="43">
        <v>-122.69999999999999</v>
      </c>
      <c r="E45" s="43">
        <v>-186.7</v>
      </c>
      <c r="F45" s="43">
        <v>-254.9</v>
      </c>
      <c r="G45" s="43">
        <v>-58.1</v>
      </c>
      <c r="H45" s="43">
        <v>-126.39999999999999</v>
      </c>
      <c r="I45" s="43">
        <v>-191.3</v>
      </c>
      <c r="J45" s="43">
        <v>-257.7</v>
      </c>
      <c r="K45" s="43">
        <v>-59.8</v>
      </c>
      <c r="L45" s="43">
        <v>-132.80000000000001</v>
      </c>
      <c r="M45" s="43">
        <v>-199.4</v>
      </c>
      <c r="N45" s="43">
        <v>-277.10000000000002</v>
      </c>
      <c r="O45" s="43">
        <v>-66.099999999999994</v>
      </c>
      <c r="P45" s="27">
        <v>-139.4</v>
      </c>
      <c r="Q45" s="27">
        <v>-211.1</v>
      </c>
      <c r="R45" s="27">
        <v>-287.60000000000002</v>
      </c>
      <c r="S45" s="43">
        <v>-63</v>
      </c>
      <c r="T45" s="27"/>
      <c r="U45" s="27"/>
      <c r="V45" s="27"/>
      <c r="W45" s="122"/>
      <c r="X45" s="41"/>
      <c r="Y45" s="42" t="s">
        <v>5</v>
      </c>
      <c r="Z45" s="43">
        <v>-58.899999999999991</v>
      </c>
      <c r="AA45" s="43">
        <v>-63.8</v>
      </c>
      <c r="AB45" s="43">
        <v>-64</v>
      </c>
      <c r="AC45" s="43">
        <v>-68.200000000000017</v>
      </c>
      <c r="AD45" s="43">
        <v>-58.1</v>
      </c>
      <c r="AE45" s="43">
        <v>-68.299999999999983</v>
      </c>
      <c r="AF45" s="43">
        <v>-64.90000000000002</v>
      </c>
      <c r="AG45" s="43">
        <v>-66.399999999999977</v>
      </c>
      <c r="AH45" s="43">
        <v>-59.8</v>
      </c>
      <c r="AI45" s="43">
        <v>-73.000000000000014</v>
      </c>
      <c r="AJ45" s="43">
        <v>-66.599999999999994</v>
      </c>
      <c r="AK45" s="43">
        <v>-77.700000000000017</v>
      </c>
      <c r="AL45" s="43">
        <v>-66.099999999999994</v>
      </c>
      <c r="AM45" s="43">
        <v>-73.300000000000011</v>
      </c>
      <c r="AN45" s="43">
        <v>-71.699999999999989</v>
      </c>
      <c r="AO45" s="43">
        <v>-76.500000000000028</v>
      </c>
      <c r="AP45" s="43">
        <v>-63</v>
      </c>
      <c r="AQ45" s="43"/>
      <c r="AR45" s="43"/>
      <c r="AS45" s="43"/>
    </row>
    <row r="46" spans="1:45" s="60" customFormat="1">
      <c r="A46" s="93" t="s">
        <v>195</v>
      </c>
      <c r="B46" s="40">
        <v>0</v>
      </c>
      <c r="C46" s="40">
        <v>0</v>
      </c>
      <c r="D46" s="40">
        <v>0</v>
      </c>
      <c r="E46" s="40">
        <v>0</v>
      </c>
      <c r="F46" s="40">
        <v>0</v>
      </c>
      <c r="G46" s="40">
        <v>0</v>
      </c>
      <c r="H46" s="40">
        <v>0</v>
      </c>
      <c r="I46" s="40">
        <v>0</v>
      </c>
      <c r="J46" s="40">
        <v>0</v>
      </c>
      <c r="K46" s="40">
        <v>0</v>
      </c>
      <c r="L46" s="40">
        <v>0</v>
      </c>
      <c r="M46" s="40">
        <v>0</v>
      </c>
      <c r="N46" s="40">
        <v>0</v>
      </c>
      <c r="O46" s="40">
        <v>0</v>
      </c>
      <c r="P46" s="25">
        <v>0</v>
      </c>
      <c r="Q46" s="25">
        <v>0</v>
      </c>
      <c r="R46" s="40">
        <v>0</v>
      </c>
      <c r="S46" s="40">
        <v>0</v>
      </c>
      <c r="T46" s="25"/>
      <c r="U46" s="25"/>
      <c r="V46" s="40"/>
      <c r="W46" s="122"/>
      <c r="X46" s="49"/>
      <c r="Y46" s="93" t="s">
        <v>195</v>
      </c>
      <c r="Z46" s="40">
        <v>0</v>
      </c>
      <c r="AA46" s="40">
        <v>0</v>
      </c>
      <c r="AB46" s="40">
        <v>0</v>
      </c>
      <c r="AC46" s="40">
        <v>0</v>
      </c>
      <c r="AD46" s="40">
        <v>0</v>
      </c>
      <c r="AE46" s="40">
        <v>0</v>
      </c>
      <c r="AF46" s="40">
        <v>0</v>
      </c>
      <c r="AG46" s="40">
        <v>0</v>
      </c>
      <c r="AH46" s="40">
        <v>0</v>
      </c>
      <c r="AI46" s="40">
        <v>0</v>
      </c>
      <c r="AJ46" s="40">
        <v>0</v>
      </c>
      <c r="AK46" s="40">
        <v>0</v>
      </c>
      <c r="AL46" s="40">
        <v>0</v>
      </c>
      <c r="AM46" s="40">
        <v>0</v>
      </c>
      <c r="AN46" s="40">
        <v>0</v>
      </c>
      <c r="AO46" s="40">
        <v>0</v>
      </c>
      <c r="AP46" s="40">
        <v>0</v>
      </c>
      <c r="AQ46" s="40"/>
      <c r="AR46" s="40"/>
      <c r="AS46" s="40"/>
    </row>
    <row r="47" spans="1:45" s="59" customFormat="1">
      <c r="A47" s="39" t="s">
        <v>6</v>
      </c>
      <c r="B47" s="40">
        <v>-302.3</v>
      </c>
      <c r="C47" s="40">
        <v>-74.599999999999994</v>
      </c>
      <c r="D47" s="40">
        <v>-149.19999999999999</v>
      </c>
      <c r="E47" s="40">
        <v>-222.7</v>
      </c>
      <c r="F47" s="40">
        <v>-311.3</v>
      </c>
      <c r="G47" s="40">
        <v>-81</v>
      </c>
      <c r="H47" s="40">
        <v>-162.69999999999999</v>
      </c>
      <c r="I47" s="40">
        <v>-245.7</v>
      </c>
      <c r="J47" s="40">
        <v>-335</v>
      </c>
      <c r="K47" s="40">
        <v>-90.899999999999991</v>
      </c>
      <c r="L47" s="40">
        <v>-186</v>
      </c>
      <c r="M47" s="40">
        <v>-278</v>
      </c>
      <c r="N47" s="40">
        <v>-445.3</v>
      </c>
      <c r="O47" s="40">
        <v>-96</v>
      </c>
      <c r="P47" s="25">
        <v>-232.8</v>
      </c>
      <c r="Q47" s="25">
        <v>-327.7</v>
      </c>
      <c r="R47" s="40">
        <v>-423</v>
      </c>
      <c r="S47" s="40">
        <v>-96.8</v>
      </c>
      <c r="T47" s="25"/>
      <c r="U47" s="25"/>
      <c r="V47" s="40"/>
      <c r="W47" s="122"/>
      <c r="X47" s="41"/>
      <c r="Y47" s="39" t="s">
        <v>6</v>
      </c>
      <c r="Z47" s="40">
        <v>-74.599999999999994</v>
      </c>
      <c r="AA47" s="40">
        <v>-74.599999999999994</v>
      </c>
      <c r="AB47" s="40">
        <v>-73.5</v>
      </c>
      <c r="AC47" s="40">
        <v>-88.600000000000023</v>
      </c>
      <c r="AD47" s="40">
        <v>-81</v>
      </c>
      <c r="AE47" s="40">
        <v>-81.699999999999989</v>
      </c>
      <c r="AF47" s="40">
        <v>-83</v>
      </c>
      <c r="AG47" s="40">
        <v>-89.300000000000011</v>
      </c>
      <c r="AH47" s="40">
        <v>-90.899999999999991</v>
      </c>
      <c r="AI47" s="40">
        <v>-95.100000000000009</v>
      </c>
      <c r="AJ47" s="40">
        <v>-92</v>
      </c>
      <c r="AK47" s="40">
        <v>-167.3</v>
      </c>
      <c r="AL47" s="40">
        <v>-96</v>
      </c>
      <c r="AM47" s="40">
        <v>-136.80000000000001</v>
      </c>
      <c r="AN47" s="40">
        <v>-94.899999999999977</v>
      </c>
      <c r="AO47" s="40">
        <v>-95.300000000000011</v>
      </c>
      <c r="AP47" s="40">
        <v>-96.8</v>
      </c>
      <c r="AQ47" s="40"/>
      <c r="AR47" s="40"/>
      <c r="AS47" s="40"/>
    </row>
    <row r="48" spans="1:45" s="59" customFormat="1" ht="15" customHeight="1">
      <c r="A48" s="39" t="s">
        <v>7</v>
      </c>
      <c r="B48" s="40">
        <v>0</v>
      </c>
      <c r="C48" s="40">
        <v>0</v>
      </c>
      <c r="D48" s="40">
        <v>0</v>
      </c>
      <c r="E48" s="40">
        <v>0</v>
      </c>
      <c r="F48" s="40">
        <v>0</v>
      </c>
      <c r="G48" s="40">
        <v>0</v>
      </c>
      <c r="H48" s="40">
        <v>0</v>
      </c>
      <c r="I48" s="40">
        <v>0</v>
      </c>
      <c r="J48" s="40">
        <v>0</v>
      </c>
      <c r="K48" s="40">
        <v>0</v>
      </c>
      <c r="L48" s="40">
        <v>0</v>
      </c>
      <c r="M48" s="40">
        <v>0</v>
      </c>
      <c r="N48" s="40">
        <v>0</v>
      </c>
      <c r="O48" s="40">
        <v>0</v>
      </c>
      <c r="P48" s="25">
        <v>0</v>
      </c>
      <c r="Q48" s="25">
        <v>0</v>
      </c>
      <c r="R48" s="40">
        <v>0</v>
      </c>
      <c r="S48" s="40">
        <v>0</v>
      </c>
      <c r="T48" s="25"/>
      <c r="U48" s="25"/>
      <c r="V48" s="40"/>
      <c r="W48" s="122"/>
      <c r="X48" s="41"/>
      <c r="Y48" s="39" t="s">
        <v>7</v>
      </c>
      <c r="Z48" s="40">
        <v>0</v>
      </c>
      <c r="AA48" s="40">
        <v>0</v>
      </c>
      <c r="AB48" s="40">
        <v>0</v>
      </c>
      <c r="AC48" s="40">
        <v>0</v>
      </c>
      <c r="AD48" s="40">
        <v>0</v>
      </c>
      <c r="AE48" s="40">
        <v>0</v>
      </c>
      <c r="AF48" s="40">
        <v>0</v>
      </c>
      <c r="AG48" s="40">
        <v>0</v>
      </c>
      <c r="AH48" s="40">
        <v>0</v>
      </c>
      <c r="AI48" s="40">
        <v>0</v>
      </c>
      <c r="AJ48" s="40">
        <v>0</v>
      </c>
      <c r="AK48" s="40">
        <v>0</v>
      </c>
      <c r="AL48" s="40">
        <v>0</v>
      </c>
      <c r="AM48" s="40">
        <v>0</v>
      </c>
      <c r="AN48" s="40">
        <v>0</v>
      </c>
      <c r="AO48" s="40">
        <v>0</v>
      </c>
      <c r="AP48" s="40">
        <v>0</v>
      </c>
      <c r="AQ48" s="40"/>
      <c r="AR48" s="40"/>
      <c r="AS48" s="40"/>
    </row>
    <row r="49" spans="1:16347" s="59" customFormat="1" ht="15" customHeight="1">
      <c r="A49" s="39" t="s">
        <v>55</v>
      </c>
      <c r="B49" s="40">
        <v>0</v>
      </c>
      <c r="C49" s="40">
        <v>0</v>
      </c>
      <c r="D49" s="40">
        <v>0</v>
      </c>
      <c r="E49" s="40">
        <v>0</v>
      </c>
      <c r="F49" s="40">
        <v>0</v>
      </c>
      <c r="G49" s="40">
        <v>0</v>
      </c>
      <c r="H49" s="40">
        <v>0</v>
      </c>
      <c r="I49" s="40">
        <v>0</v>
      </c>
      <c r="J49" s="40">
        <v>0</v>
      </c>
      <c r="K49" s="40">
        <v>0</v>
      </c>
      <c r="L49" s="40">
        <v>0</v>
      </c>
      <c r="M49" s="40">
        <v>0</v>
      </c>
      <c r="N49" s="40">
        <v>0</v>
      </c>
      <c r="O49" s="40">
        <v>0</v>
      </c>
      <c r="P49" s="25">
        <v>0</v>
      </c>
      <c r="Q49" s="25">
        <v>0</v>
      </c>
      <c r="R49" s="40">
        <v>0</v>
      </c>
      <c r="S49" s="40">
        <v>0</v>
      </c>
      <c r="T49" s="25"/>
      <c r="U49" s="25"/>
      <c r="V49" s="40"/>
      <c r="W49" s="122"/>
      <c r="X49" s="41"/>
      <c r="Y49" s="39" t="s">
        <v>55</v>
      </c>
      <c r="Z49" s="40">
        <v>0</v>
      </c>
      <c r="AA49" s="40">
        <v>0</v>
      </c>
      <c r="AB49" s="40">
        <v>0</v>
      </c>
      <c r="AC49" s="40">
        <v>0</v>
      </c>
      <c r="AD49" s="40">
        <v>0</v>
      </c>
      <c r="AE49" s="40">
        <v>0</v>
      </c>
      <c r="AF49" s="40">
        <v>0</v>
      </c>
      <c r="AG49" s="40">
        <v>0</v>
      </c>
      <c r="AH49" s="40">
        <v>0</v>
      </c>
      <c r="AI49" s="40">
        <v>0</v>
      </c>
      <c r="AJ49" s="40">
        <v>0</v>
      </c>
      <c r="AK49" s="40">
        <v>0</v>
      </c>
      <c r="AL49" s="40">
        <v>0</v>
      </c>
      <c r="AM49" s="40">
        <v>0</v>
      </c>
      <c r="AN49" s="40">
        <v>0</v>
      </c>
      <c r="AO49" s="40">
        <v>0</v>
      </c>
      <c r="AP49" s="40">
        <v>0</v>
      </c>
      <c r="AQ49" s="40"/>
      <c r="AR49" s="40"/>
      <c r="AS49" s="40"/>
    </row>
    <row r="50" spans="1:16347" s="59" customFormat="1">
      <c r="A50" s="42" t="s">
        <v>8</v>
      </c>
      <c r="B50" s="43">
        <v>140.39999999999998</v>
      </c>
      <c r="C50" s="43">
        <v>40.399999999999991</v>
      </c>
      <c r="D50" s="43">
        <v>89.399999999999977</v>
      </c>
      <c r="E50" s="43">
        <v>131.40000000000009</v>
      </c>
      <c r="F50" s="43">
        <v>146.49999999999994</v>
      </c>
      <c r="G50" s="43">
        <v>30.599999999999994</v>
      </c>
      <c r="H50" s="43">
        <v>57.800000000000068</v>
      </c>
      <c r="I50" s="43">
        <v>89.600000000000023</v>
      </c>
      <c r="J50" s="43">
        <v>120.50000000000006</v>
      </c>
      <c r="K50" s="43">
        <v>36.700000000000017</v>
      </c>
      <c r="L50" s="43">
        <v>60.100000000000023</v>
      </c>
      <c r="M50" s="43">
        <v>97</v>
      </c>
      <c r="N50" s="43">
        <v>47.39999999999992</v>
      </c>
      <c r="O50" s="43">
        <v>40.900000000000006</v>
      </c>
      <c r="P50" s="27">
        <v>40.099999999999966</v>
      </c>
      <c r="Q50" s="27">
        <v>86.89999999999992</v>
      </c>
      <c r="R50" s="27">
        <v>130.70000000000005</v>
      </c>
      <c r="S50" s="43">
        <v>57.7</v>
      </c>
      <c r="T50" s="27"/>
      <c r="U50" s="27"/>
      <c r="V50" s="27"/>
      <c r="W50" s="122"/>
      <c r="X50" s="41"/>
      <c r="Y50" s="42" t="s">
        <v>8</v>
      </c>
      <c r="Z50" s="43">
        <v>40.399999999999991</v>
      </c>
      <c r="AA50" s="43">
        <v>48.999999999999986</v>
      </c>
      <c r="AB50" s="43">
        <v>42.000000000000114</v>
      </c>
      <c r="AC50" s="43">
        <v>15.099999999999852</v>
      </c>
      <c r="AD50" s="43">
        <v>30.599999999999994</v>
      </c>
      <c r="AE50" s="43">
        <v>27.200000000000074</v>
      </c>
      <c r="AF50" s="43">
        <v>31.799999999999955</v>
      </c>
      <c r="AG50" s="43">
        <v>30.900000000000034</v>
      </c>
      <c r="AH50" s="43">
        <v>36.700000000000017</v>
      </c>
      <c r="AI50" s="43">
        <v>23.400000000000006</v>
      </c>
      <c r="AJ50" s="43">
        <v>36.899999999999977</v>
      </c>
      <c r="AK50" s="43">
        <v>-49.60000000000008</v>
      </c>
      <c r="AL50" s="43">
        <v>40.900000000000006</v>
      </c>
      <c r="AM50" s="43">
        <v>-0.80000000000003979</v>
      </c>
      <c r="AN50" s="43">
        <v>46.799999999999955</v>
      </c>
      <c r="AO50" s="43">
        <v>43.800000000000125</v>
      </c>
      <c r="AP50" s="43">
        <v>57.7</v>
      </c>
      <c r="AQ50" s="43"/>
      <c r="AR50" s="43"/>
      <c r="AS50" s="43"/>
    </row>
    <row r="51" spans="1:16347" s="59" customFormat="1">
      <c r="A51" s="39" t="s">
        <v>9</v>
      </c>
      <c r="B51" s="40">
        <v>-45.6</v>
      </c>
      <c r="C51" s="40">
        <v>-14.4</v>
      </c>
      <c r="D51" s="40">
        <v>-29.1</v>
      </c>
      <c r="E51" s="40">
        <v>-41.400000000000006</v>
      </c>
      <c r="F51" s="40">
        <v>-49.9</v>
      </c>
      <c r="G51" s="40">
        <v>-11.8</v>
      </c>
      <c r="H51" s="40">
        <v>-21.8</v>
      </c>
      <c r="I51" s="40">
        <v>-38.6</v>
      </c>
      <c r="J51" s="40">
        <v>-48.2</v>
      </c>
      <c r="K51" s="40">
        <v>-15.2</v>
      </c>
      <c r="L51" s="40">
        <v>-10</v>
      </c>
      <c r="M51" s="40">
        <v>-21.2</v>
      </c>
      <c r="N51" s="40">
        <v>1</v>
      </c>
      <c r="O51" s="40">
        <v>-13.1</v>
      </c>
      <c r="P51" s="25">
        <v>-9.1</v>
      </c>
      <c r="Q51" s="25">
        <v>-25.2</v>
      </c>
      <c r="R51" s="40">
        <v>-36.700000000000003</v>
      </c>
      <c r="S51" s="40">
        <v>-18.100000000000001</v>
      </c>
      <c r="T51" s="25"/>
      <c r="U51" s="25"/>
      <c r="V51" s="40"/>
      <c r="W51" s="122"/>
      <c r="X51" s="41"/>
      <c r="Y51" s="39" t="s">
        <v>9</v>
      </c>
      <c r="Z51" s="40">
        <v>-14.4</v>
      </c>
      <c r="AA51" s="40">
        <v>-14.700000000000001</v>
      </c>
      <c r="AB51" s="40">
        <v>-12.300000000000004</v>
      </c>
      <c r="AC51" s="40">
        <v>-8.4999999999999929</v>
      </c>
      <c r="AD51" s="40">
        <v>-11.8</v>
      </c>
      <c r="AE51" s="40">
        <v>-10</v>
      </c>
      <c r="AF51" s="40">
        <v>-16.8</v>
      </c>
      <c r="AG51" s="40">
        <v>-9.6000000000000014</v>
      </c>
      <c r="AH51" s="40">
        <v>-15.2</v>
      </c>
      <c r="AI51" s="40">
        <v>5.1999999999999993</v>
      </c>
      <c r="AJ51" s="40">
        <v>-11.2</v>
      </c>
      <c r="AK51" s="40">
        <v>22.2</v>
      </c>
      <c r="AL51" s="40">
        <v>-13.1</v>
      </c>
      <c r="AM51" s="40">
        <v>4</v>
      </c>
      <c r="AN51" s="40">
        <v>-16.100000000000001</v>
      </c>
      <c r="AO51" s="40">
        <v>-11.500000000000004</v>
      </c>
      <c r="AP51" s="40">
        <v>-18.100000000000001</v>
      </c>
      <c r="AQ51" s="40"/>
      <c r="AR51" s="40"/>
      <c r="AS51" s="40"/>
    </row>
    <row r="52" spans="1:16347" s="59" customFormat="1">
      <c r="A52" s="39" t="s">
        <v>10</v>
      </c>
      <c r="B52" s="40">
        <v>0</v>
      </c>
      <c r="C52" s="40">
        <v>0</v>
      </c>
      <c r="D52" s="40">
        <v>0</v>
      </c>
      <c r="E52" s="40">
        <v>0</v>
      </c>
      <c r="F52" s="40">
        <v>0</v>
      </c>
      <c r="G52" s="40">
        <v>0</v>
      </c>
      <c r="H52" s="40">
        <v>0</v>
      </c>
      <c r="I52" s="40">
        <v>0</v>
      </c>
      <c r="J52" s="40">
        <v>0</v>
      </c>
      <c r="K52" s="40">
        <v>0</v>
      </c>
      <c r="L52" s="40">
        <v>0</v>
      </c>
      <c r="M52" s="40">
        <v>0</v>
      </c>
      <c r="N52" s="40">
        <v>0</v>
      </c>
      <c r="O52" s="40">
        <v>0</v>
      </c>
      <c r="P52" s="25">
        <v>0</v>
      </c>
      <c r="Q52" s="25">
        <v>0</v>
      </c>
      <c r="R52" s="40">
        <v>0</v>
      </c>
      <c r="S52" s="40">
        <v>0</v>
      </c>
      <c r="T52" s="25"/>
      <c r="U52" s="25"/>
      <c r="V52" s="40"/>
      <c r="W52" s="122"/>
      <c r="X52" s="41"/>
      <c r="Y52" s="39" t="s">
        <v>10</v>
      </c>
      <c r="Z52" s="40">
        <v>0</v>
      </c>
      <c r="AA52" s="40">
        <v>0</v>
      </c>
      <c r="AB52" s="40">
        <v>0</v>
      </c>
      <c r="AC52" s="40">
        <v>0</v>
      </c>
      <c r="AD52" s="40">
        <v>0</v>
      </c>
      <c r="AE52" s="40">
        <v>0</v>
      </c>
      <c r="AF52" s="40">
        <v>0</v>
      </c>
      <c r="AG52" s="40">
        <v>0</v>
      </c>
      <c r="AH52" s="40">
        <v>0</v>
      </c>
      <c r="AI52" s="40">
        <v>0</v>
      </c>
      <c r="AJ52" s="40">
        <v>0</v>
      </c>
      <c r="AK52" s="40">
        <v>0</v>
      </c>
      <c r="AL52" s="40">
        <v>0</v>
      </c>
      <c r="AM52" s="40">
        <v>0</v>
      </c>
      <c r="AN52" s="40">
        <v>0</v>
      </c>
      <c r="AO52" s="40">
        <v>0</v>
      </c>
      <c r="AP52" s="40">
        <v>0</v>
      </c>
      <c r="AQ52" s="40"/>
      <c r="AR52" s="40"/>
      <c r="AS52" s="40"/>
    </row>
    <row r="53" spans="1:16347" s="59" customFormat="1">
      <c r="A53" s="42" t="s">
        <v>11</v>
      </c>
      <c r="B53" s="43">
        <v>94.799999999999983</v>
      </c>
      <c r="C53" s="43">
        <v>25.999999999999993</v>
      </c>
      <c r="D53" s="43">
        <v>60.299999999999976</v>
      </c>
      <c r="E53" s="43">
        <v>90.000000000000085</v>
      </c>
      <c r="F53" s="43">
        <v>96.599999999999937</v>
      </c>
      <c r="G53" s="43">
        <v>18.799999999999994</v>
      </c>
      <c r="H53" s="43">
        <v>36.000000000000071</v>
      </c>
      <c r="I53" s="43">
        <v>51.000000000000021</v>
      </c>
      <c r="J53" s="43">
        <v>72.300000000000054</v>
      </c>
      <c r="K53" s="43">
        <v>21.500000000000018</v>
      </c>
      <c r="L53" s="43">
        <v>50.100000000000023</v>
      </c>
      <c r="M53" s="43">
        <v>75.8</v>
      </c>
      <c r="N53" s="43">
        <v>48.39999999999992</v>
      </c>
      <c r="O53" s="43">
        <v>27.800000000000004</v>
      </c>
      <c r="P53" s="27">
        <v>30.999999999999964</v>
      </c>
      <c r="Q53" s="27">
        <v>61.699999999999918</v>
      </c>
      <c r="R53" s="27">
        <v>94.000000000000043</v>
      </c>
      <c r="S53" s="43">
        <v>39.6</v>
      </c>
      <c r="T53" s="27"/>
      <c r="U53" s="27"/>
      <c r="V53" s="27"/>
      <c r="W53" s="122"/>
      <c r="X53" s="41"/>
      <c r="Y53" s="69" t="s">
        <v>11</v>
      </c>
      <c r="Z53" s="43">
        <v>25.999999999999993</v>
      </c>
      <c r="AA53" s="43">
        <v>34.299999999999983</v>
      </c>
      <c r="AB53" s="43">
        <v>29.700000000000109</v>
      </c>
      <c r="AC53" s="43">
        <v>6.5999999999998522</v>
      </c>
      <c r="AD53" s="43">
        <v>18.799999999999994</v>
      </c>
      <c r="AE53" s="43">
        <v>17.200000000000077</v>
      </c>
      <c r="AF53" s="43">
        <v>14.99999999999995</v>
      </c>
      <c r="AG53" s="43">
        <v>21.300000000000033</v>
      </c>
      <c r="AH53" s="43">
        <v>21.500000000000018</v>
      </c>
      <c r="AI53" s="43">
        <v>28.600000000000005</v>
      </c>
      <c r="AJ53" s="43">
        <v>25.699999999999974</v>
      </c>
      <c r="AK53" s="43">
        <v>-27.400000000000077</v>
      </c>
      <c r="AL53" s="43">
        <v>27.800000000000004</v>
      </c>
      <c r="AM53" s="43">
        <v>3.1999999999999602</v>
      </c>
      <c r="AN53" s="43">
        <v>30.699999999999953</v>
      </c>
      <c r="AO53" s="43">
        <v>32.300000000000125</v>
      </c>
      <c r="AP53" s="43">
        <v>39.6</v>
      </c>
      <c r="AQ53" s="43"/>
      <c r="AR53" s="43"/>
      <c r="AS53" s="43"/>
    </row>
    <row r="54" spans="1:16347" s="59" customFormat="1">
      <c r="A54" s="45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122"/>
      <c r="X54" s="41"/>
      <c r="Y54" s="45"/>
      <c r="Z54" s="41"/>
      <c r="AA54" s="41"/>
      <c r="AB54" s="41"/>
      <c r="AC54" s="41"/>
      <c r="AD54" s="60"/>
    </row>
    <row r="55" spans="1:16347" s="59" customFormat="1">
      <c r="A55" s="39" t="s">
        <v>18</v>
      </c>
      <c r="B55" s="67">
        <v>8926.9</v>
      </c>
      <c r="C55" s="67">
        <v>9084.4</v>
      </c>
      <c r="D55" s="67">
        <v>9131.4</v>
      </c>
      <c r="E55" s="67">
        <v>9154.1</v>
      </c>
      <c r="F55" s="67">
        <v>9197.7000000000007</v>
      </c>
      <c r="G55" s="67">
        <v>9144.5</v>
      </c>
      <c r="H55" s="67">
        <v>9174.2000000000007</v>
      </c>
      <c r="I55" s="67">
        <v>9245</v>
      </c>
      <c r="J55" s="67">
        <v>9427.7000000000007</v>
      </c>
      <c r="K55" s="67">
        <v>9469.2999999999993</v>
      </c>
      <c r="L55" s="67">
        <v>9583.5</v>
      </c>
      <c r="M55" s="67">
        <v>9767.6</v>
      </c>
      <c r="N55" s="67">
        <v>9876.9</v>
      </c>
      <c r="O55" s="67">
        <v>10082.6</v>
      </c>
      <c r="P55" s="67">
        <v>10495.6</v>
      </c>
      <c r="Q55" s="67">
        <v>10631.6</v>
      </c>
      <c r="R55" s="67">
        <v>10906.3</v>
      </c>
      <c r="S55" s="67">
        <v>11056.2</v>
      </c>
      <c r="T55" s="67"/>
      <c r="U55" s="67"/>
      <c r="V55" s="67"/>
      <c r="W55" s="122"/>
      <c r="X55" s="41"/>
      <c r="Y55" s="41"/>
      <c r="Z55" s="41"/>
      <c r="AA55" s="41"/>
      <c r="AB55" s="41"/>
      <c r="AC55" s="41"/>
      <c r="AD55" s="60"/>
      <c r="AO55" s="274"/>
      <c r="AS55" s="274"/>
    </row>
    <row r="56" spans="1:16347" s="59" customFormat="1">
      <c r="A56" s="57" t="s">
        <v>67</v>
      </c>
      <c r="B56" s="68">
        <v>8029.3</v>
      </c>
      <c r="C56" s="68">
        <v>8104.4</v>
      </c>
      <c r="D56" s="68">
        <v>8128.2</v>
      </c>
      <c r="E56" s="68">
        <v>8207.1</v>
      </c>
      <c r="F56" s="68">
        <v>8484.7999999999993</v>
      </c>
      <c r="G56" s="68">
        <v>8463.2999999999993</v>
      </c>
      <c r="H56" s="68">
        <v>8523.2000000000007</v>
      </c>
      <c r="I56" s="68">
        <v>8600</v>
      </c>
      <c r="J56" s="68">
        <v>8930</v>
      </c>
      <c r="K56" s="68">
        <v>8928.7000000000007</v>
      </c>
      <c r="L56" s="68">
        <v>9004.5</v>
      </c>
      <c r="M56" s="68">
        <v>9277.0403979999992</v>
      </c>
      <c r="N56" s="68">
        <v>9504.4193130000003</v>
      </c>
      <c r="O56" s="68">
        <v>9491.2000000000007</v>
      </c>
      <c r="P56" s="68">
        <v>9845.7000000000007</v>
      </c>
      <c r="Q56" s="68">
        <v>9940</v>
      </c>
      <c r="R56" s="68">
        <v>10238</v>
      </c>
      <c r="S56" s="68">
        <v>10364.6</v>
      </c>
      <c r="T56" s="68"/>
      <c r="U56" s="68"/>
      <c r="V56" s="68"/>
      <c r="W56" s="122"/>
      <c r="X56" s="41"/>
      <c r="Y56" s="41"/>
      <c r="Z56" s="41"/>
      <c r="AA56" s="41"/>
      <c r="AB56" s="41"/>
      <c r="AC56" s="41"/>
      <c r="AD56" s="60"/>
    </row>
    <row r="57" spans="1:16347">
      <c r="A57" s="10" t="s">
        <v>45</v>
      </c>
      <c r="B57" s="30">
        <v>4827.7</v>
      </c>
      <c r="C57" s="30">
        <v>1266.5999999999999</v>
      </c>
      <c r="D57" s="30">
        <v>2467.5</v>
      </c>
      <c r="E57" s="30">
        <v>3670.2</v>
      </c>
      <c r="F57" s="30">
        <v>4918</v>
      </c>
      <c r="G57" s="30">
        <v>1117</v>
      </c>
      <c r="H57" s="30">
        <v>2338.6</v>
      </c>
      <c r="I57" s="67">
        <v>3637.3</v>
      </c>
      <c r="J57" s="30">
        <v>5006.5</v>
      </c>
      <c r="K57" s="30">
        <v>1247.7</v>
      </c>
      <c r="L57" s="30">
        <v>2592.1999999999998</v>
      </c>
      <c r="M57" s="30">
        <v>4020.1</v>
      </c>
      <c r="N57" s="30">
        <v>5466.7</v>
      </c>
      <c r="O57" s="30">
        <v>1439.9</v>
      </c>
      <c r="P57" s="30">
        <v>3058.9</v>
      </c>
      <c r="Q57" s="30">
        <v>4593.8</v>
      </c>
      <c r="R57" s="30">
        <v>6235.3</v>
      </c>
      <c r="S57" s="30">
        <v>1490.8</v>
      </c>
      <c r="T57" s="30"/>
      <c r="U57" s="30"/>
      <c r="V57" s="30"/>
      <c r="W57" s="122"/>
      <c r="X57" s="124"/>
    </row>
    <row r="58" spans="1:16347">
      <c r="A58" s="10" t="s">
        <v>42</v>
      </c>
      <c r="B58" s="28">
        <v>1341</v>
      </c>
      <c r="C58" s="28">
        <v>1347</v>
      </c>
      <c r="D58" s="28">
        <v>1364</v>
      </c>
      <c r="E58" s="28">
        <v>1385</v>
      </c>
      <c r="F58" s="28">
        <v>1396</v>
      </c>
      <c r="G58" s="28">
        <v>1400</v>
      </c>
      <c r="H58" s="28">
        <v>1412</v>
      </c>
      <c r="I58" s="28">
        <v>1418</v>
      </c>
      <c r="J58" s="28">
        <v>1435</v>
      </c>
      <c r="K58" s="28">
        <v>1441</v>
      </c>
      <c r="L58" s="28">
        <v>1459</v>
      </c>
      <c r="M58" s="28">
        <v>1465</v>
      </c>
      <c r="N58" s="28">
        <v>1479</v>
      </c>
      <c r="O58" s="28">
        <v>1488</v>
      </c>
      <c r="P58" s="28">
        <v>1492</v>
      </c>
      <c r="Q58" s="28">
        <v>1516</v>
      </c>
      <c r="R58" s="28">
        <v>1540</v>
      </c>
      <c r="S58" s="28">
        <v>1554</v>
      </c>
      <c r="T58" s="28"/>
      <c r="U58" s="28"/>
      <c r="V58" s="28"/>
      <c r="W58" s="122"/>
    </row>
    <row r="59" spans="1:16347">
      <c r="A59" s="10" t="s">
        <v>43</v>
      </c>
      <c r="B59" s="28">
        <v>146</v>
      </c>
      <c r="C59" s="28">
        <v>146</v>
      </c>
      <c r="D59" s="28">
        <v>150</v>
      </c>
      <c r="E59" s="28">
        <v>157</v>
      </c>
      <c r="F59" s="28">
        <v>158</v>
      </c>
      <c r="G59" s="28">
        <v>158</v>
      </c>
      <c r="H59" s="28">
        <v>158</v>
      </c>
      <c r="I59" s="28">
        <v>158</v>
      </c>
      <c r="J59" s="28">
        <v>163</v>
      </c>
      <c r="K59" s="28">
        <v>158</v>
      </c>
      <c r="L59" s="28">
        <v>158</v>
      </c>
      <c r="M59" s="28">
        <v>158</v>
      </c>
      <c r="N59" s="28">
        <v>158</v>
      </c>
      <c r="O59" s="28">
        <v>158</v>
      </c>
      <c r="P59" s="28">
        <v>160</v>
      </c>
      <c r="Q59" s="28">
        <v>163</v>
      </c>
      <c r="R59" s="28">
        <v>164</v>
      </c>
      <c r="S59" s="28">
        <v>164</v>
      </c>
      <c r="T59" s="28"/>
      <c r="U59" s="28"/>
      <c r="V59" s="28"/>
      <c r="W59" s="122"/>
    </row>
    <row r="60" spans="1:16347" s="59" customFormat="1">
      <c r="A60" s="58" t="s">
        <v>85</v>
      </c>
      <c r="B60" s="40">
        <v>35.588534846500799</v>
      </c>
      <c r="C60" s="40">
        <v>33.870040253018971</v>
      </c>
      <c r="D60" s="40">
        <v>33.960697481317467</v>
      </c>
      <c r="E60" s="40">
        <v>34.522928994082832</v>
      </c>
      <c r="F60" s="40">
        <v>35.765399186193356</v>
      </c>
      <c r="G60" s="40">
        <v>34.236888626988808</v>
      </c>
      <c r="H60" s="40">
        <v>36.43701354857307</v>
      </c>
      <c r="I60" s="40">
        <v>36.327383213064948</v>
      </c>
      <c r="J60" s="40">
        <v>36.132922041503079</v>
      </c>
      <c r="K60" s="40">
        <v>31.910352187833507</v>
      </c>
      <c r="L60" s="40">
        <v>35</v>
      </c>
      <c r="M60" s="40">
        <v>34.714484679665745</v>
      </c>
      <c r="N60" s="40">
        <v>35.996362691608212</v>
      </c>
      <c r="O60" s="40">
        <v>32.561576354679801</v>
      </c>
      <c r="P60" s="40">
        <v>33.810332282318697</v>
      </c>
      <c r="Q60" s="40">
        <v>33.738213201214641</v>
      </c>
      <c r="R60" s="40">
        <v>34.185189587543086</v>
      </c>
      <c r="S60" s="40">
        <v>29</v>
      </c>
      <c r="T60" s="40"/>
      <c r="U60" s="40"/>
      <c r="V60" s="40"/>
      <c r="W60" s="122"/>
      <c r="X60" s="41"/>
      <c r="Y60" s="73"/>
      <c r="Z60" s="73"/>
      <c r="AA60" s="73"/>
      <c r="AB60" s="73"/>
      <c r="AC60" s="73"/>
      <c r="AD60" s="60"/>
    </row>
    <row r="61" spans="1:16347" s="60" customFormat="1" ht="15.75" thickBot="1">
      <c r="A61" s="61" t="s">
        <v>84</v>
      </c>
      <c r="B61" s="178">
        <v>1.1939979164099521</v>
      </c>
      <c r="C61" s="178">
        <v>1.1643917044603935</v>
      </c>
      <c r="D61" s="178">
        <v>1.1562041397437302</v>
      </c>
      <c r="E61" s="178">
        <v>1.1452245441933122</v>
      </c>
      <c r="F61" s="178">
        <v>1.1281298585515944</v>
      </c>
      <c r="G61" s="178">
        <v>1.1200831100661599</v>
      </c>
      <c r="H61" s="178">
        <v>1.2</v>
      </c>
      <c r="I61" s="178">
        <v>1.2</v>
      </c>
      <c r="J61" s="178">
        <v>1.2</v>
      </c>
      <c r="K61" s="178">
        <v>1.2</v>
      </c>
      <c r="L61" s="178">
        <v>1.3</v>
      </c>
      <c r="M61" s="178">
        <v>1.3</v>
      </c>
      <c r="N61" s="178">
        <v>1.1000000000000001</v>
      </c>
      <c r="O61" s="178">
        <v>1.1000000000000001</v>
      </c>
      <c r="P61" s="178">
        <v>1</v>
      </c>
      <c r="Q61" s="178">
        <v>0.9</v>
      </c>
      <c r="R61" s="178">
        <v>0.9</v>
      </c>
      <c r="S61" s="178">
        <v>0.87</v>
      </c>
      <c r="T61" s="178"/>
      <c r="U61" s="178"/>
      <c r="V61" s="178"/>
      <c r="W61" s="122"/>
      <c r="X61" s="49"/>
      <c r="Y61" s="76"/>
      <c r="Z61" s="76"/>
      <c r="AA61" s="76"/>
      <c r="AB61" s="76"/>
      <c r="AC61" s="76"/>
    </row>
    <row r="62" spans="1:16347">
      <c r="A62" s="116"/>
      <c r="B62" s="91"/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122"/>
      <c r="X62" s="1"/>
      <c r="Y62" s="1"/>
      <c r="Z62" s="1"/>
      <c r="AA62" s="1"/>
      <c r="AB62" s="1"/>
      <c r="AC62" s="1"/>
      <c r="AD62" s="91"/>
      <c r="AE62" s="92"/>
      <c r="AF62" s="92"/>
      <c r="AG62" s="92"/>
      <c r="AH62" s="92"/>
      <c r="AI62" s="92"/>
      <c r="AJ62" s="92"/>
      <c r="AK62" s="92"/>
      <c r="AL62" s="92"/>
      <c r="AM62" s="92"/>
      <c r="AN62" s="92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BM62" s="92"/>
      <c r="BN62" s="92"/>
      <c r="BO62" s="92"/>
      <c r="BP62" s="92"/>
      <c r="BQ62" s="92"/>
      <c r="BR62" s="92"/>
      <c r="BS62" s="92"/>
      <c r="BT62" s="92"/>
      <c r="BU62" s="92"/>
      <c r="BV62" s="92"/>
      <c r="BW62" s="92"/>
      <c r="BX62" s="92"/>
      <c r="BY62" s="92"/>
      <c r="BZ62" s="92"/>
      <c r="CA62" s="92"/>
      <c r="CB62" s="92"/>
      <c r="CC62" s="92"/>
      <c r="CD62" s="92"/>
      <c r="CE62" s="92"/>
      <c r="CF62" s="92"/>
      <c r="CG62" s="92"/>
      <c r="CH62" s="92"/>
      <c r="CI62" s="92"/>
      <c r="CJ62" s="92"/>
      <c r="CK62" s="92"/>
      <c r="CL62" s="92"/>
      <c r="CM62" s="92"/>
      <c r="CN62" s="92"/>
      <c r="CO62" s="92"/>
      <c r="CP62" s="92"/>
      <c r="CQ62" s="92"/>
      <c r="CR62" s="92"/>
      <c r="CS62" s="92"/>
      <c r="CT62" s="92"/>
      <c r="CU62" s="92"/>
      <c r="CV62" s="92"/>
      <c r="CW62" s="92"/>
      <c r="CX62" s="92"/>
      <c r="CY62" s="92"/>
      <c r="CZ62" s="92"/>
      <c r="DA62" s="92"/>
      <c r="DB62" s="92"/>
      <c r="DC62" s="92"/>
      <c r="DD62" s="92"/>
      <c r="DE62" s="92"/>
      <c r="DF62" s="92"/>
      <c r="DG62" s="92"/>
      <c r="DH62" s="92"/>
      <c r="DI62" s="92"/>
      <c r="DJ62" s="92"/>
      <c r="DK62" s="92"/>
      <c r="DL62" s="92"/>
      <c r="DM62" s="92"/>
      <c r="DN62" s="92"/>
      <c r="DO62" s="92"/>
      <c r="DP62" s="92"/>
      <c r="DQ62" s="92"/>
      <c r="DR62" s="92"/>
      <c r="DS62" s="92"/>
      <c r="DT62" s="92"/>
      <c r="DU62" s="92"/>
      <c r="DV62" s="92"/>
      <c r="DW62" s="92"/>
      <c r="DX62" s="92"/>
      <c r="DY62" s="92"/>
      <c r="DZ62" s="92"/>
      <c r="EA62" s="92"/>
      <c r="EB62" s="92"/>
      <c r="EC62" s="92"/>
      <c r="ED62" s="92"/>
      <c r="EE62" s="92"/>
      <c r="EF62" s="92"/>
      <c r="EG62" s="92"/>
      <c r="EH62" s="92"/>
      <c r="EI62" s="92"/>
      <c r="EJ62" s="92"/>
      <c r="EK62" s="92"/>
      <c r="EL62" s="92"/>
      <c r="EM62" s="92"/>
      <c r="EN62" s="92"/>
      <c r="EO62" s="92"/>
      <c r="EP62" s="92"/>
      <c r="EQ62" s="92"/>
      <c r="ER62" s="92"/>
      <c r="ES62" s="92"/>
      <c r="ET62" s="92"/>
      <c r="EU62" s="92"/>
      <c r="EV62" s="92"/>
      <c r="EW62" s="92"/>
      <c r="EX62" s="92"/>
      <c r="EY62" s="92"/>
      <c r="EZ62" s="92"/>
      <c r="FA62" s="92"/>
      <c r="FB62" s="92"/>
      <c r="FC62" s="92"/>
      <c r="FD62" s="92"/>
      <c r="FE62" s="92"/>
      <c r="FF62" s="92"/>
      <c r="FG62" s="92"/>
      <c r="FH62" s="92"/>
      <c r="FI62" s="92"/>
      <c r="FJ62" s="92"/>
      <c r="FK62" s="92"/>
      <c r="FL62" s="92"/>
      <c r="FM62" s="92"/>
      <c r="FN62" s="92"/>
      <c r="FO62" s="92"/>
      <c r="FP62" s="92"/>
      <c r="FQ62" s="92"/>
      <c r="FR62" s="92"/>
      <c r="FS62" s="92"/>
      <c r="FT62" s="92"/>
      <c r="FU62" s="92"/>
      <c r="FV62" s="92"/>
      <c r="FW62" s="92"/>
      <c r="FX62" s="92"/>
      <c r="FY62" s="92"/>
      <c r="FZ62" s="92"/>
      <c r="GA62" s="92"/>
      <c r="GB62" s="92"/>
      <c r="GC62" s="92"/>
      <c r="GD62" s="92"/>
      <c r="GE62" s="92"/>
      <c r="GF62" s="92"/>
      <c r="GG62" s="92"/>
      <c r="GH62" s="92"/>
      <c r="GI62" s="92"/>
      <c r="GJ62" s="92"/>
      <c r="GK62" s="92"/>
      <c r="GL62" s="92"/>
      <c r="GM62" s="92"/>
      <c r="GN62" s="92"/>
      <c r="GO62" s="92"/>
      <c r="GP62" s="92"/>
      <c r="GQ62" s="92"/>
      <c r="GR62" s="92"/>
      <c r="GS62" s="92"/>
      <c r="GT62" s="92"/>
      <c r="GU62" s="92"/>
      <c r="GV62" s="92"/>
      <c r="GW62" s="92"/>
      <c r="GX62" s="92"/>
      <c r="GY62" s="92"/>
      <c r="GZ62" s="92"/>
      <c r="HA62" s="92"/>
      <c r="HB62" s="92"/>
      <c r="HC62" s="92"/>
      <c r="HD62" s="92"/>
      <c r="HE62" s="92"/>
      <c r="HF62" s="92"/>
      <c r="HG62" s="92"/>
      <c r="HH62" s="92"/>
      <c r="HI62" s="92"/>
      <c r="HJ62" s="92"/>
      <c r="HK62" s="92"/>
      <c r="HL62" s="92"/>
      <c r="HM62" s="92"/>
      <c r="HN62" s="92"/>
      <c r="HO62" s="92"/>
      <c r="HP62" s="92"/>
      <c r="HQ62" s="92"/>
      <c r="HR62" s="92"/>
      <c r="HS62" s="92"/>
      <c r="HT62" s="92"/>
      <c r="HU62" s="92"/>
      <c r="HV62" s="92"/>
      <c r="HW62" s="92"/>
      <c r="HX62" s="92"/>
      <c r="HY62" s="92"/>
      <c r="HZ62" s="92"/>
      <c r="IA62" s="92"/>
      <c r="IB62" s="92"/>
      <c r="IC62" s="92"/>
      <c r="ID62" s="92"/>
      <c r="IE62" s="92"/>
      <c r="IF62" s="92"/>
      <c r="IG62" s="92"/>
      <c r="IH62" s="92"/>
      <c r="II62" s="92"/>
      <c r="IJ62" s="92"/>
      <c r="IK62" s="92"/>
      <c r="IL62" s="92"/>
      <c r="IM62" s="92"/>
      <c r="IN62" s="92"/>
      <c r="IO62" s="92"/>
      <c r="IP62" s="92"/>
      <c r="IQ62" s="92"/>
      <c r="IR62" s="92"/>
      <c r="IS62" s="92"/>
      <c r="IT62" s="92"/>
      <c r="IU62" s="92"/>
      <c r="IV62" s="92"/>
      <c r="IW62" s="92"/>
      <c r="IX62" s="92"/>
      <c r="IY62" s="92"/>
      <c r="IZ62" s="92"/>
      <c r="JA62" s="92"/>
      <c r="JB62" s="92"/>
      <c r="JC62" s="92"/>
      <c r="JD62" s="92"/>
      <c r="JE62" s="92"/>
      <c r="JF62" s="92"/>
      <c r="JG62" s="92"/>
      <c r="JH62" s="92"/>
      <c r="JI62" s="92"/>
      <c r="JJ62" s="92"/>
      <c r="JK62" s="92"/>
      <c r="JL62" s="92"/>
      <c r="JM62" s="92"/>
      <c r="JN62" s="92"/>
      <c r="JO62" s="92"/>
      <c r="JP62" s="92"/>
      <c r="JQ62" s="92"/>
      <c r="JR62" s="92"/>
      <c r="JS62" s="92"/>
      <c r="JT62" s="92"/>
      <c r="JU62" s="92"/>
      <c r="JV62" s="92"/>
      <c r="JW62" s="92"/>
      <c r="JX62" s="92"/>
      <c r="JY62" s="92"/>
      <c r="JZ62" s="92"/>
      <c r="KA62" s="92"/>
      <c r="KB62" s="92"/>
      <c r="KC62" s="92"/>
      <c r="KD62" s="92"/>
      <c r="KE62" s="92"/>
      <c r="KF62" s="92"/>
      <c r="KG62" s="92"/>
      <c r="KH62" s="92"/>
      <c r="KI62" s="92"/>
      <c r="KJ62" s="92"/>
      <c r="KK62" s="92"/>
      <c r="KL62" s="92"/>
      <c r="KM62" s="92"/>
      <c r="KN62" s="92"/>
      <c r="KO62" s="92"/>
      <c r="KP62" s="92"/>
      <c r="KQ62" s="92"/>
      <c r="KR62" s="92"/>
      <c r="KS62" s="92"/>
      <c r="KT62" s="92"/>
      <c r="KU62" s="92"/>
      <c r="KV62" s="92"/>
      <c r="KW62" s="92"/>
      <c r="KX62" s="92"/>
      <c r="KY62" s="92"/>
      <c r="KZ62" s="92"/>
      <c r="LA62" s="92"/>
      <c r="LB62" s="92"/>
      <c r="LC62" s="92"/>
      <c r="LD62" s="92"/>
      <c r="LE62" s="92"/>
      <c r="LF62" s="92"/>
      <c r="LG62" s="92"/>
      <c r="LH62" s="92"/>
      <c r="LI62" s="92"/>
      <c r="LJ62" s="92"/>
      <c r="LK62" s="92"/>
      <c r="LL62" s="92"/>
      <c r="LM62" s="92"/>
      <c r="LN62" s="92"/>
      <c r="LO62" s="92"/>
      <c r="LP62" s="92"/>
      <c r="LQ62" s="92"/>
      <c r="LR62" s="92"/>
      <c r="LS62" s="92"/>
      <c r="LT62" s="92"/>
      <c r="LU62" s="92"/>
      <c r="LV62" s="92"/>
      <c r="LW62" s="92"/>
      <c r="LX62" s="92"/>
      <c r="LY62" s="92"/>
      <c r="LZ62" s="92"/>
      <c r="MA62" s="92"/>
      <c r="MB62" s="92"/>
      <c r="MC62" s="92"/>
      <c r="MD62" s="92"/>
      <c r="ME62" s="92"/>
      <c r="MF62" s="92"/>
      <c r="MG62" s="92"/>
      <c r="MH62" s="92"/>
      <c r="MI62" s="92"/>
      <c r="MJ62" s="92"/>
      <c r="MK62" s="92"/>
      <c r="ML62" s="92"/>
      <c r="MM62" s="92"/>
      <c r="MN62" s="92"/>
      <c r="MO62" s="92"/>
      <c r="MP62" s="92"/>
      <c r="MQ62" s="92"/>
      <c r="MR62" s="92"/>
      <c r="MS62" s="92"/>
      <c r="MT62" s="92"/>
      <c r="MU62" s="92"/>
      <c r="MV62" s="92"/>
      <c r="MW62" s="92"/>
      <c r="MX62" s="92"/>
      <c r="MY62" s="92"/>
      <c r="MZ62" s="92"/>
      <c r="NA62" s="92"/>
      <c r="NB62" s="92"/>
      <c r="NC62" s="92"/>
      <c r="ND62" s="92"/>
      <c r="NE62" s="92"/>
      <c r="NF62" s="92"/>
      <c r="NG62" s="92"/>
      <c r="NH62" s="92"/>
      <c r="NI62" s="92"/>
      <c r="NJ62" s="92"/>
      <c r="NK62" s="92"/>
      <c r="NL62" s="92"/>
      <c r="NM62" s="92"/>
      <c r="NN62" s="92"/>
      <c r="NO62" s="92"/>
      <c r="NP62" s="92"/>
      <c r="NQ62" s="92"/>
      <c r="NR62" s="92"/>
      <c r="NS62" s="92"/>
      <c r="NT62" s="92"/>
      <c r="NU62" s="92"/>
      <c r="NV62" s="92"/>
      <c r="NW62" s="92"/>
      <c r="NX62" s="92"/>
      <c r="NY62" s="92"/>
      <c r="NZ62" s="92"/>
      <c r="OA62" s="92"/>
      <c r="OB62" s="92"/>
      <c r="OC62" s="92"/>
      <c r="OD62" s="92"/>
      <c r="OE62" s="92"/>
      <c r="OF62" s="92"/>
      <c r="OG62" s="92"/>
      <c r="OH62" s="92"/>
      <c r="OI62" s="92"/>
      <c r="OJ62" s="92"/>
      <c r="OK62" s="92"/>
      <c r="OL62" s="92"/>
      <c r="OM62" s="92"/>
      <c r="ON62" s="92"/>
      <c r="OO62" s="92"/>
      <c r="OP62" s="92"/>
      <c r="OQ62" s="92"/>
      <c r="OR62" s="92"/>
      <c r="OS62" s="92"/>
      <c r="OT62" s="92"/>
      <c r="OU62" s="92"/>
      <c r="OV62" s="92"/>
      <c r="OW62" s="92"/>
      <c r="OX62" s="92"/>
      <c r="OY62" s="92"/>
      <c r="OZ62" s="92"/>
      <c r="PA62" s="92"/>
      <c r="PB62" s="92"/>
      <c r="PC62" s="92"/>
      <c r="PD62" s="92"/>
      <c r="PE62" s="92"/>
      <c r="PF62" s="92"/>
      <c r="PG62" s="92"/>
      <c r="PH62" s="92"/>
      <c r="PI62" s="92"/>
      <c r="PJ62" s="92"/>
      <c r="PK62" s="92"/>
      <c r="PL62" s="92"/>
      <c r="PM62" s="92"/>
      <c r="PN62" s="92"/>
      <c r="PO62" s="92"/>
      <c r="PP62" s="92"/>
      <c r="PQ62" s="92"/>
      <c r="PR62" s="92"/>
      <c r="PS62" s="92"/>
      <c r="PT62" s="92"/>
      <c r="PU62" s="92"/>
      <c r="PV62" s="92"/>
      <c r="PW62" s="92"/>
      <c r="PX62" s="92"/>
      <c r="PY62" s="92"/>
      <c r="PZ62" s="92"/>
      <c r="QA62" s="92"/>
      <c r="QB62" s="92"/>
      <c r="QC62" s="92"/>
      <c r="QD62" s="92"/>
      <c r="QE62" s="92"/>
      <c r="QF62" s="92"/>
      <c r="QG62" s="92"/>
      <c r="QH62" s="92"/>
      <c r="QI62" s="92"/>
      <c r="QJ62" s="92"/>
      <c r="QK62" s="92"/>
      <c r="QL62" s="92"/>
      <c r="QM62" s="92"/>
      <c r="QN62" s="92"/>
      <c r="QO62" s="92"/>
      <c r="QP62" s="92"/>
      <c r="QQ62" s="92"/>
      <c r="QR62" s="92"/>
      <c r="QS62" s="92"/>
      <c r="QT62" s="92"/>
      <c r="QU62" s="92"/>
      <c r="QV62" s="92"/>
      <c r="QW62" s="92"/>
      <c r="QX62" s="92"/>
      <c r="QY62" s="92"/>
      <c r="QZ62" s="92"/>
      <c r="RA62" s="92"/>
      <c r="RB62" s="92"/>
      <c r="RC62" s="92"/>
      <c r="RD62" s="92"/>
      <c r="RE62" s="92"/>
      <c r="RF62" s="92"/>
      <c r="RG62" s="92"/>
      <c r="RH62" s="92"/>
      <c r="RI62" s="92"/>
      <c r="RJ62" s="92"/>
      <c r="RK62" s="92"/>
      <c r="RL62" s="92"/>
      <c r="RM62" s="92"/>
      <c r="RN62" s="92"/>
      <c r="RO62" s="92"/>
      <c r="RP62" s="92"/>
      <c r="RQ62" s="92"/>
      <c r="RR62" s="92"/>
      <c r="RS62" s="92"/>
      <c r="RT62" s="92"/>
      <c r="RU62" s="92"/>
      <c r="RV62" s="92"/>
      <c r="RW62" s="92"/>
      <c r="RX62" s="92"/>
      <c r="RY62" s="92"/>
      <c r="RZ62" s="92"/>
      <c r="SA62" s="92"/>
      <c r="SB62" s="92"/>
      <c r="SC62" s="92"/>
      <c r="SD62" s="92"/>
      <c r="SE62" s="92"/>
      <c r="SF62" s="92"/>
      <c r="SG62" s="92"/>
      <c r="SH62" s="92"/>
      <c r="SI62" s="92"/>
      <c r="SJ62" s="92"/>
      <c r="SK62" s="92"/>
      <c r="SL62" s="92"/>
      <c r="SM62" s="92"/>
      <c r="SN62" s="92"/>
      <c r="SO62" s="92"/>
      <c r="SP62" s="92"/>
      <c r="SQ62" s="92"/>
      <c r="SR62" s="92"/>
      <c r="SS62" s="92"/>
      <c r="ST62" s="92"/>
      <c r="SU62" s="92"/>
      <c r="SV62" s="92"/>
      <c r="SW62" s="92"/>
      <c r="SX62" s="92"/>
      <c r="SY62" s="92"/>
      <c r="SZ62" s="92"/>
      <c r="TA62" s="92"/>
      <c r="TB62" s="92"/>
      <c r="TC62" s="92"/>
      <c r="TD62" s="92"/>
      <c r="TE62" s="92"/>
      <c r="TF62" s="92"/>
      <c r="TG62" s="92"/>
      <c r="TH62" s="92"/>
      <c r="TI62" s="92"/>
      <c r="TJ62" s="92"/>
      <c r="TK62" s="92"/>
      <c r="TL62" s="92"/>
      <c r="TM62" s="92"/>
      <c r="TN62" s="92"/>
      <c r="TO62" s="92"/>
      <c r="TP62" s="92"/>
      <c r="TQ62" s="92"/>
      <c r="TR62" s="92"/>
      <c r="TS62" s="92"/>
      <c r="TT62" s="92"/>
      <c r="TU62" s="92"/>
      <c r="TV62" s="92"/>
      <c r="TW62" s="92"/>
      <c r="TX62" s="92"/>
      <c r="TY62" s="92"/>
      <c r="TZ62" s="92"/>
      <c r="UA62" s="92"/>
      <c r="UB62" s="92"/>
      <c r="UC62" s="92"/>
      <c r="UD62" s="92"/>
      <c r="UE62" s="92"/>
      <c r="UF62" s="92"/>
      <c r="UG62" s="92"/>
      <c r="UH62" s="92"/>
      <c r="UI62" s="92"/>
      <c r="UJ62" s="92"/>
      <c r="UK62" s="92"/>
      <c r="UL62" s="92"/>
      <c r="UM62" s="92"/>
      <c r="UN62" s="92"/>
      <c r="UO62" s="92"/>
      <c r="UP62" s="92"/>
      <c r="UQ62" s="92"/>
      <c r="UR62" s="92"/>
      <c r="US62" s="92"/>
      <c r="UT62" s="92"/>
      <c r="UU62" s="92"/>
      <c r="UV62" s="92"/>
      <c r="UW62" s="92"/>
      <c r="UX62" s="92"/>
      <c r="UY62" s="92"/>
      <c r="UZ62" s="92"/>
      <c r="VA62" s="92"/>
      <c r="VB62" s="92"/>
      <c r="VC62" s="92"/>
      <c r="VD62" s="92"/>
      <c r="VE62" s="92"/>
      <c r="VF62" s="92"/>
      <c r="VG62" s="92"/>
      <c r="VH62" s="92"/>
      <c r="VI62" s="92"/>
      <c r="VJ62" s="92"/>
      <c r="VK62" s="92"/>
      <c r="VL62" s="92"/>
      <c r="VM62" s="92"/>
      <c r="VN62" s="92"/>
      <c r="VO62" s="92"/>
      <c r="VP62" s="92"/>
      <c r="VQ62" s="92"/>
      <c r="VR62" s="92"/>
      <c r="VS62" s="92"/>
      <c r="VT62" s="92"/>
      <c r="VU62" s="92"/>
      <c r="VV62" s="92"/>
      <c r="VW62" s="92"/>
      <c r="VX62" s="92"/>
      <c r="VY62" s="92"/>
      <c r="VZ62" s="92"/>
      <c r="WA62" s="92"/>
      <c r="WB62" s="92"/>
      <c r="WC62" s="92"/>
      <c r="WD62" s="92"/>
      <c r="WE62" s="92"/>
      <c r="WF62" s="92"/>
      <c r="WG62" s="92"/>
      <c r="WH62" s="92"/>
      <c r="WI62" s="92"/>
      <c r="WJ62" s="92"/>
      <c r="WK62" s="92"/>
      <c r="WL62" s="92"/>
      <c r="WM62" s="92"/>
      <c r="WN62" s="92"/>
      <c r="WO62" s="92"/>
      <c r="WP62" s="92"/>
      <c r="WQ62" s="92"/>
      <c r="WR62" s="92"/>
      <c r="WS62" s="92"/>
      <c r="WT62" s="92"/>
      <c r="WU62" s="92"/>
      <c r="WV62" s="92"/>
      <c r="WW62" s="92"/>
      <c r="WX62" s="92"/>
      <c r="WY62" s="92"/>
      <c r="WZ62" s="92"/>
      <c r="XA62" s="92"/>
      <c r="XB62" s="92"/>
      <c r="XC62" s="92"/>
      <c r="XD62" s="92"/>
      <c r="XE62" s="92"/>
      <c r="XF62" s="92"/>
      <c r="XG62" s="92"/>
      <c r="XH62" s="92"/>
      <c r="XI62" s="92"/>
      <c r="XJ62" s="92"/>
      <c r="XK62" s="92"/>
      <c r="XL62" s="92"/>
      <c r="XM62" s="92"/>
      <c r="XN62" s="92"/>
      <c r="XO62" s="92"/>
      <c r="XP62" s="92"/>
      <c r="XQ62" s="92"/>
      <c r="XR62" s="92"/>
      <c r="XS62" s="92"/>
      <c r="XT62" s="92"/>
      <c r="XU62" s="92"/>
      <c r="XV62" s="92"/>
      <c r="XW62" s="92"/>
      <c r="XX62" s="92"/>
      <c r="XY62" s="92"/>
      <c r="XZ62" s="92"/>
      <c r="YA62" s="92"/>
      <c r="YB62" s="92"/>
      <c r="YC62" s="92"/>
      <c r="YD62" s="92"/>
      <c r="YE62" s="92"/>
      <c r="YF62" s="92"/>
      <c r="YG62" s="92"/>
      <c r="YH62" s="92"/>
      <c r="YI62" s="92"/>
      <c r="YJ62" s="92"/>
      <c r="YK62" s="92"/>
      <c r="YL62" s="92"/>
      <c r="YM62" s="92"/>
      <c r="YN62" s="92"/>
      <c r="YO62" s="92"/>
      <c r="YP62" s="92"/>
      <c r="YQ62" s="92"/>
      <c r="YR62" s="92"/>
      <c r="YS62" s="92"/>
      <c r="YT62" s="92"/>
      <c r="YU62" s="92"/>
      <c r="YV62" s="92"/>
      <c r="YW62" s="92"/>
      <c r="YX62" s="92"/>
      <c r="YY62" s="92"/>
      <c r="YZ62" s="92"/>
      <c r="ZA62" s="92"/>
      <c r="ZB62" s="92"/>
      <c r="ZC62" s="92"/>
      <c r="ZD62" s="92"/>
      <c r="ZE62" s="92"/>
      <c r="ZF62" s="92"/>
      <c r="ZG62" s="92"/>
      <c r="ZH62" s="92"/>
      <c r="ZI62" s="92"/>
      <c r="ZJ62" s="92"/>
      <c r="ZK62" s="92"/>
      <c r="ZL62" s="92"/>
      <c r="ZM62" s="92"/>
      <c r="ZN62" s="92"/>
      <c r="ZO62" s="92"/>
      <c r="ZP62" s="92"/>
      <c r="ZQ62" s="92"/>
      <c r="ZR62" s="92"/>
      <c r="ZS62" s="92"/>
      <c r="ZT62" s="92"/>
      <c r="ZU62" s="92"/>
      <c r="ZV62" s="92"/>
      <c r="ZW62" s="92"/>
      <c r="ZX62" s="92"/>
      <c r="ZY62" s="92"/>
      <c r="ZZ62" s="92"/>
      <c r="AAA62" s="92"/>
      <c r="AAB62" s="92"/>
      <c r="AAC62" s="92"/>
      <c r="AAD62" s="92"/>
      <c r="AAE62" s="92"/>
      <c r="AAF62" s="92"/>
      <c r="AAG62" s="92"/>
      <c r="AAH62" s="92"/>
      <c r="AAI62" s="92"/>
      <c r="AAJ62" s="92"/>
      <c r="AAK62" s="92"/>
      <c r="AAL62" s="92"/>
      <c r="AAM62" s="92"/>
      <c r="AAN62" s="92"/>
      <c r="AAO62" s="92"/>
      <c r="AAP62" s="92"/>
      <c r="AAQ62" s="92"/>
      <c r="AAR62" s="92"/>
      <c r="AAS62" s="92"/>
      <c r="AAT62" s="92"/>
      <c r="AAU62" s="92"/>
      <c r="AAV62" s="92"/>
      <c r="AAW62" s="92"/>
      <c r="AAX62" s="92"/>
      <c r="AAY62" s="92"/>
      <c r="AAZ62" s="92"/>
      <c r="ABA62" s="92"/>
      <c r="ABB62" s="92"/>
      <c r="ABC62" s="92"/>
      <c r="ABD62" s="92"/>
      <c r="ABE62" s="92"/>
      <c r="ABF62" s="92"/>
      <c r="ABG62" s="92"/>
      <c r="ABH62" s="92"/>
      <c r="ABI62" s="92"/>
      <c r="ABJ62" s="92"/>
      <c r="ABK62" s="92"/>
      <c r="ABL62" s="92"/>
      <c r="ABM62" s="92"/>
      <c r="ABN62" s="92"/>
      <c r="ABO62" s="92"/>
      <c r="ABP62" s="92"/>
      <c r="ABQ62" s="92"/>
      <c r="ABR62" s="92"/>
      <c r="ABS62" s="92"/>
      <c r="ABT62" s="92"/>
      <c r="ABU62" s="92"/>
      <c r="ABV62" s="92"/>
      <c r="ABW62" s="92"/>
      <c r="ABX62" s="92"/>
      <c r="ABY62" s="92"/>
      <c r="ABZ62" s="92"/>
      <c r="ACA62" s="92"/>
      <c r="ACB62" s="92"/>
      <c r="ACC62" s="92"/>
      <c r="ACD62" s="92"/>
      <c r="ACE62" s="92"/>
      <c r="ACF62" s="92"/>
      <c r="ACG62" s="92"/>
      <c r="ACH62" s="92"/>
      <c r="ACI62" s="92"/>
      <c r="ACJ62" s="92"/>
      <c r="ACK62" s="92"/>
      <c r="ACL62" s="92"/>
      <c r="ACM62" s="92"/>
      <c r="ACN62" s="92"/>
      <c r="ACO62" s="92"/>
      <c r="ACP62" s="92"/>
      <c r="ACQ62" s="92"/>
      <c r="ACR62" s="92"/>
      <c r="ACS62" s="92"/>
      <c r="ACT62" s="92"/>
      <c r="ACU62" s="92"/>
      <c r="ACV62" s="92"/>
      <c r="ACW62" s="92"/>
      <c r="ACX62" s="92"/>
      <c r="ACY62" s="92"/>
      <c r="ACZ62" s="92"/>
      <c r="ADA62" s="92"/>
      <c r="ADB62" s="92"/>
      <c r="ADC62" s="92"/>
      <c r="ADD62" s="92"/>
      <c r="ADE62" s="92"/>
      <c r="ADF62" s="92"/>
      <c r="ADG62" s="92"/>
      <c r="ADH62" s="92"/>
      <c r="ADI62" s="92"/>
      <c r="ADJ62" s="92"/>
      <c r="ADK62" s="92"/>
      <c r="ADL62" s="92"/>
      <c r="ADM62" s="92"/>
      <c r="ADN62" s="92"/>
      <c r="ADO62" s="92"/>
      <c r="ADP62" s="92"/>
      <c r="ADQ62" s="92"/>
      <c r="ADR62" s="92"/>
      <c r="ADS62" s="92"/>
      <c r="ADT62" s="92"/>
      <c r="ADU62" s="92"/>
      <c r="ADV62" s="92"/>
      <c r="ADW62" s="92"/>
      <c r="ADX62" s="92"/>
      <c r="ADY62" s="92"/>
      <c r="ADZ62" s="92"/>
      <c r="AEA62" s="92"/>
      <c r="AEB62" s="92"/>
      <c r="AEC62" s="92"/>
      <c r="AED62" s="92"/>
      <c r="AEE62" s="92"/>
      <c r="AEF62" s="92"/>
      <c r="AEG62" s="92"/>
      <c r="AEH62" s="92"/>
      <c r="AEI62" s="92"/>
      <c r="AEJ62" s="92"/>
      <c r="AEK62" s="92"/>
      <c r="AEL62" s="92"/>
      <c r="AEM62" s="92"/>
      <c r="AEN62" s="92"/>
      <c r="AEO62" s="92"/>
      <c r="AEP62" s="92"/>
      <c r="AEQ62" s="92"/>
      <c r="AER62" s="92"/>
      <c r="AES62" s="92"/>
      <c r="AET62" s="92"/>
      <c r="AEU62" s="92"/>
      <c r="AEV62" s="92"/>
      <c r="AEW62" s="92"/>
      <c r="AEX62" s="92"/>
      <c r="AEY62" s="92"/>
      <c r="AEZ62" s="92"/>
      <c r="AFA62" s="92"/>
      <c r="AFB62" s="92"/>
      <c r="AFC62" s="92"/>
      <c r="AFD62" s="92"/>
      <c r="AFE62" s="92"/>
      <c r="AFF62" s="92"/>
      <c r="AFG62" s="92"/>
      <c r="AFH62" s="92"/>
      <c r="AFI62" s="92"/>
      <c r="AFJ62" s="92"/>
      <c r="AFK62" s="92"/>
      <c r="AFL62" s="92"/>
      <c r="AFM62" s="92"/>
      <c r="AFN62" s="92"/>
      <c r="AFO62" s="92"/>
      <c r="AFP62" s="92"/>
      <c r="AFQ62" s="92"/>
      <c r="AFR62" s="92"/>
      <c r="AFS62" s="92"/>
      <c r="AFT62" s="92"/>
      <c r="AFU62" s="92"/>
      <c r="AFV62" s="92"/>
      <c r="AFW62" s="92"/>
      <c r="AFX62" s="92"/>
      <c r="AFY62" s="92"/>
      <c r="AFZ62" s="92"/>
      <c r="AGA62" s="92"/>
      <c r="AGB62" s="92"/>
      <c r="AGC62" s="92"/>
      <c r="AGD62" s="92"/>
      <c r="AGE62" s="92"/>
      <c r="AGF62" s="92"/>
      <c r="AGG62" s="92"/>
      <c r="AGH62" s="92"/>
      <c r="AGI62" s="92"/>
      <c r="AGJ62" s="92"/>
      <c r="AGK62" s="92"/>
      <c r="AGL62" s="92"/>
      <c r="AGM62" s="92"/>
      <c r="AGN62" s="92"/>
      <c r="AGO62" s="92"/>
      <c r="AGP62" s="92"/>
      <c r="AGQ62" s="92"/>
      <c r="AGR62" s="92"/>
      <c r="AGS62" s="92"/>
      <c r="AGT62" s="92"/>
      <c r="AGU62" s="92"/>
      <c r="AGV62" s="92"/>
      <c r="AGW62" s="92"/>
      <c r="AGX62" s="92"/>
      <c r="AGY62" s="92"/>
      <c r="AGZ62" s="92"/>
      <c r="AHA62" s="92"/>
      <c r="AHB62" s="92"/>
      <c r="AHC62" s="92"/>
      <c r="AHD62" s="92"/>
      <c r="AHE62" s="92"/>
      <c r="AHF62" s="92"/>
      <c r="AHG62" s="92"/>
      <c r="AHH62" s="92"/>
      <c r="AHI62" s="92"/>
      <c r="AHJ62" s="92"/>
      <c r="AHK62" s="92"/>
      <c r="AHL62" s="92"/>
      <c r="AHM62" s="92"/>
      <c r="AHN62" s="92"/>
      <c r="AHO62" s="92"/>
      <c r="AHP62" s="92"/>
      <c r="AHQ62" s="92"/>
      <c r="AHR62" s="92"/>
      <c r="AHS62" s="92"/>
      <c r="AHT62" s="92"/>
      <c r="AHU62" s="92"/>
      <c r="AHV62" s="92"/>
      <c r="AHW62" s="92"/>
      <c r="AHX62" s="92"/>
      <c r="AHY62" s="92"/>
      <c r="AHZ62" s="92"/>
      <c r="AIA62" s="92"/>
      <c r="AIB62" s="92"/>
      <c r="AIC62" s="92"/>
      <c r="AID62" s="92"/>
      <c r="AIE62" s="92"/>
      <c r="AIF62" s="92"/>
      <c r="AIG62" s="92"/>
      <c r="AIH62" s="92"/>
      <c r="AII62" s="92"/>
      <c r="AIJ62" s="92"/>
      <c r="AIK62" s="92"/>
      <c r="AIL62" s="92"/>
      <c r="AIM62" s="92"/>
      <c r="AIN62" s="92"/>
      <c r="AIO62" s="92"/>
      <c r="AIP62" s="92"/>
      <c r="AIQ62" s="92"/>
      <c r="AIR62" s="92"/>
      <c r="AIS62" s="92"/>
      <c r="AIT62" s="92"/>
      <c r="AIU62" s="92"/>
      <c r="AIV62" s="92"/>
      <c r="AIW62" s="92"/>
      <c r="AIX62" s="92"/>
      <c r="AIY62" s="92"/>
      <c r="AIZ62" s="92"/>
      <c r="AJA62" s="92"/>
      <c r="AJB62" s="92"/>
      <c r="AJC62" s="92"/>
      <c r="AJD62" s="92"/>
      <c r="AJE62" s="92"/>
      <c r="AJF62" s="92"/>
      <c r="AJG62" s="92"/>
      <c r="AJH62" s="92"/>
      <c r="AJI62" s="92"/>
      <c r="AJJ62" s="92"/>
      <c r="AJK62" s="92"/>
      <c r="AJL62" s="92"/>
      <c r="AJM62" s="92"/>
      <c r="AJN62" s="92"/>
      <c r="AJO62" s="92"/>
      <c r="AJP62" s="92"/>
      <c r="AJQ62" s="92"/>
      <c r="AJR62" s="92"/>
      <c r="AJS62" s="92"/>
      <c r="AJT62" s="92"/>
      <c r="AJU62" s="92"/>
      <c r="AJV62" s="92"/>
      <c r="AJW62" s="92"/>
      <c r="AJX62" s="92"/>
      <c r="AJY62" s="92"/>
      <c r="AJZ62" s="92"/>
      <c r="AKA62" s="92"/>
      <c r="AKB62" s="92"/>
      <c r="AKC62" s="92"/>
      <c r="AKD62" s="92"/>
      <c r="AKE62" s="92"/>
      <c r="AKF62" s="92"/>
      <c r="AKG62" s="92"/>
      <c r="AKH62" s="92"/>
      <c r="AKI62" s="92"/>
      <c r="AKJ62" s="92"/>
      <c r="AKK62" s="92"/>
      <c r="AKL62" s="92"/>
      <c r="AKM62" s="92"/>
      <c r="AKN62" s="92"/>
      <c r="AKO62" s="92"/>
      <c r="AKP62" s="92"/>
      <c r="AKQ62" s="92"/>
      <c r="AKR62" s="92"/>
      <c r="AKS62" s="92"/>
      <c r="AKT62" s="92"/>
      <c r="AKU62" s="92"/>
      <c r="AKV62" s="92"/>
      <c r="AKW62" s="92"/>
      <c r="AKX62" s="92"/>
      <c r="AKY62" s="92"/>
      <c r="AKZ62" s="92"/>
      <c r="ALA62" s="92"/>
      <c r="ALB62" s="92"/>
      <c r="ALC62" s="92"/>
      <c r="ALD62" s="92"/>
      <c r="ALE62" s="92"/>
      <c r="ALF62" s="92"/>
      <c r="ALG62" s="92"/>
      <c r="ALH62" s="92"/>
      <c r="ALI62" s="92"/>
      <c r="ALJ62" s="92"/>
      <c r="ALK62" s="92"/>
      <c r="ALL62" s="92"/>
      <c r="ALM62" s="92"/>
      <c r="ALN62" s="92"/>
      <c r="ALO62" s="92"/>
      <c r="ALP62" s="92"/>
      <c r="ALQ62" s="92"/>
      <c r="ALR62" s="92"/>
      <c r="ALS62" s="92"/>
      <c r="ALT62" s="92"/>
      <c r="ALU62" s="92"/>
      <c r="ALV62" s="92"/>
      <c r="ALW62" s="92"/>
      <c r="ALX62" s="92"/>
      <c r="ALY62" s="92"/>
      <c r="ALZ62" s="92"/>
      <c r="AMA62" s="92"/>
      <c r="AMB62" s="92"/>
      <c r="AMC62" s="92"/>
      <c r="AMD62" s="92"/>
      <c r="AME62" s="92"/>
      <c r="AMF62" s="92"/>
      <c r="AMG62" s="92"/>
      <c r="AMH62" s="92"/>
      <c r="AMI62" s="92"/>
      <c r="AMJ62" s="92"/>
      <c r="AMK62" s="92"/>
      <c r="AML62" s="92"/>
      <c r="AMM62" s="92"/>
      <c r="AMN62" s="92"/>
      <c r="AMO62" s="92"/>
      <c r="AMP62" s="92"/>
      <c r="AMQ62" s="92"/>
      <c r="AMR62" s="92"/>
      <c r="AMS62" s="92"/>
      <c r="AMT62" s="92"/>
      <c r="AMU62" s="92"/>
      <c r="AMV62" s="92"/>
      <c r="AMW62" s="92"/>
      <c r="AMX62" s="92"/>
      <c r="AMY62" s="92"/>
      <c r="AMZ62" s="92"/>
      <c r="ANA62" s="92"/>
      <c r="ANB62" s="92"/>
      <c r="ANC62" s="92"/>
      <c r="AND62" s="92"/>
      <c r="ANE62" s="92"/>
      <c r="ANF62" s="92"/>
      <c r="ANG62" s="92"/>
      <c r="ANH62" s="92"/>
      <c r="ANI62" s="92"/>
      <c r="ANJ62" s="92"/>
      <c r="ANK62" s="92"/>
      <c r="ANL62" s="92"/>
      <c r="ANM62" s="92"/>
      <c r="ANN62" s="92"/>
      <c r="ANO62" s="92"/>
      <c r="ANP62" s="92"/>
      <c r="ANQ62" s="92"/>
      <c r="ANR62" s="92"/>
      <c r="ANS62" s="92"/>
      <c r="ANT62" s="92"/>
      <c r="ANU62" s="92"/>
      <c r="ANV62" s="92"/>
      <c r="ANW62" s="92"/>
      <c r="ANX62" s="92"/>
      <c r="ANY62" s="92"/>
      <c r="ANZ62" s="92"/>
      <c r="AOA62" s="92"/>
      <c r="AOB62" s="92"/>
      <c r="AOC62" s="92"/>
      <c r="AOD62" s="92"/>
      <c r="AOE62" s="92"/>
      <c r="AOF62" s="92"/>
      <c r="AOG62" s="92"/>
      <c r="AOH62" s="92"/>
      <c r="AOI62" s="92"/>
      <c r="AOJ62" s="92"/>
      <c r="AOK62" s="92"/>
      <c r="AOL62" s="92"/>
      <c r="AOM62" s="92"/>
      <c r="AON62" s="92"/>
      <c r="AOO62" s="92"/>
      <c r="AOP62" s="92"/>
      <c r="AOQ62" s="92"/>
      <c r="AOR62" s="92"/>
      <c r="AOS62" s="92"/>
      <c r="AOT62" s="92"/>
      <c r="AOU62" s="92"/>
      <c r="AOV62" s="92"/>
      <c r="AOW62" s="92"/>
      <c r="AOX62" s="92"/>
      <c r="AOY62" s="92"/>
      <c r="AOZ62" s="92"/>
      <c r="APA62" s="92"/>
      <c r="APB62" s="92"/>
      <c r="APC62" s="92"/>
      <c r="APD62" s="92"/>
      <c r="APE62" s="92"/>
      <c r="APF62" s="92"/>
      <c r="APG62" s="92"/>
      <c r="APH62" s="92"/>
      <c r="API62" s="92"/>
      <c r="APJ62" s="92"/>
      <c r="APK62" s="92"/>
      <c r="APL62" s="92"/>
      <c r="APM62" s="92"/>
      <c r="APN62" s="92"/>
      <c r="APO62" s="92"/>
      <c r="APP62" s="92"/>
      <c r="APQ62" s="92"/>
      <c r="APR62" s="92"/>
      <c r="APS62" s="92"/>
      <c r="APT62" s="92"/>
      <c r="APU62" s="92"/>
      <c r="APV62" s="92"/>
      <c r="APW62" s="92"/>
      <c r="APX62" s="92"/>
      <c r="APY62" s="92"/>
      <c r="APZ62" s="92"/>
      <c r="AQA62" s="92"/>
      <c r="AQB62" s="92"/>
      <c r="AQC62" s="92"/>
      <c r="AQD62" s="92"/>
      <c r="AQE62" s="92"/>
      <c r="AQF62" s="92"/>
      <c r="AQG62" s="92"/>
      <c r="AQH62" s="92"/>
      <c r="AQI62" s="92"/>
      <c r="AQJ62" s="92"/>
      <c r="AQK62" s="92"/>
      <c r="AQL62" s="92"/>
      <c r="AQM62" s="92"/>
      <c r="AQN62" s="92"/>
      <c r="AQO62" s="92"/>
      <c r="AQP62" s="92"/>
      <c r="AQQ62" s="92"/>
      <c r="AQR62" s="92"/>
      <c r="AQS62" s="92"/>
      <c r="AQT62" s="92"/>
      <c r="AQU62" s="92"/>
      <c r="AQV62" s="92"/>
      <c r="AQW62" s="92"/>
      <c r="AQX62" s="92"/>
      <c r="AQY62" s="92"/>
      <c r="AQZ62" s="92"/>
      <c r="ARA62" s="92"/>
      <c r="ARB62" s="92"/>
      <c r="ARC62" s="92"/>
      <c r="ARD62" s="92"/>
      <c r="ARE62" s="92"/>
      <c r="ARF62" s="92"/>
      <c r="ARG62" s="92"/>
      <c r="ARH62" s="92"/>
      <c r="ARI62" s="92"/>
      <c r="ARJ62" s="92"/>
      <c r="ARK62" s="92"/>
      <c r="ARL62" s="92"/>
      <c r="ARM62" s="92"/>
      <c r="ARN62" s="92"/>
      <c r="ARO62" s="92"/>
      <c r="ARP62" s="92"/>
      <c r="ARQ62" s="92"/>
      <c r="ARR62" s="92"/>
      <c r="ARS62" s="92"/>
      <c r="ART62" s="92"/>
      <c r="ARU62" s="92"/>
      <c r="ARV62" s="92"/>
      <c r="ARW62" s="92"/>
      <c r="ARX62" s="92"/>
      <c r="ARY62" s="92"/>
      <c r="ARZ62" s="92"/>
      <c r="ASA62" s="92"/>
      <c r="ASB62" s="92"/>
      <c r="ASC62" s="92"/>
      <c r="ASD62" s="92"/>
      <c r="ASE62" s="92"/>
      <c r="ASF62" s="92"/>
      <c r="ASG62" s="92"/>
      <c r="ASH62" s="92"/>
      <c r="ASI62" s="92"/>
      <c r="ASJ62" s="92"/>
      <c r="ASK62" s="92"/>
      <c r="ASL62" s="92"/>
      <c r="ASM62" s="92"/>
      <c r="ASN62" s="92"/>
      <c r="ASO62" s="92"/>
      <c r="ASP62" s="92"/>
      <c r="ASQ62" s="92"/>
      <c r="ASR62" s="92"/>
      <c r="ASS62" s="92"/>
      <c r="AST62" s="92"/>
      <c r="ASU62" s="92"/>
      <c r="ASV62" s="92"/>
      <c r="ASW62" s="92"/>
      <c r="ASX62" s="92"/>
      <c r="ASY62" s="92"/>
      <c r="ASZ62" s="92"/>
      <c r="ATA62" s="92"/>
      <c r="ATB62" s="92"/>
      <c r="ATC62" s="92"/>
      <c r="ATD62" s="92"/>
      <c r="ATE62" s="92"/>
      <c r="ATF62" s="92"/>
      <c r="ATG62" s="92"/>
      <c r="ATH62" s="92"/>
      <c r="ATI62" s="92"/>
      <c r="ATJ62" s="92"/>
      <c r="ATK62" s="92"/>
      <c r="ATL62" s="92"/>
      <c r="ATM62" s="92"/>
      <c r="ATN62" s="92"/>
      <c r="ATO62" s="92"/>
      <c r="ATP62" s="92"/>
      <c r="ATQ62" s="92"/>
      <c r="ATR62" s="92"/>
      <c r="ATS62" s="92"/>
      <c r="ATT62" s="92"/>
      <c r="ATU62" s="92"/>
      <c r="ATV62" s="92"/>
      <c r="ATW62" s="92"/>
      <c r="ATX62" s="92"/>
      <c r="ATY62" s="92"/>
      <c r="ATZ62" s="92"/>
      <c r="AUA62" s="92"/>
      <c r="AUB62" s="92"/>
      <c r="AUC62" s="92"/>
      <c r="AUD62" s="92"/>
      <c r="AUE62" s="92"/>
      <c r="AUF62" s="92"/>
      <c r="AUG62" s="92"/>
      <c r="AUH62" s="92"/>
      <c r="AUI62" s="92"/>
      <c r="AUJ62" s="92"/>
      <c r="AUK62" s="92"/>
      <c r="AUL62" s="92"/>
      <c r="AUM62" s="92"/>
      <c r="AUN62" s="92"/>
      <c r="AUO62" s="92"/>
      <c r="AUP62" s="92"/>
      <c r="AUQ62" s="92"/>
      <c r="AUR62" s="92"/>
      <c r="AUS62" s="92"/>
      <c r="AUT62" s="92"/>
      <c r="AUU62" s="92"/>
      <c r="AUV62" s="92"/>
      <c r="AUW62" s="92"/>
      <c r="AUX62" s="92"/>
      <c r="AUY62" s="92"/>
      <c r="AUZ62" s="92"/>
      <c r="AVA62" s="92"/>
      <c r="AVB62" s="92"/>
      <c r="AVC62" s="92"/>
      <c r="AVD62" s="92"/>
      <c r="AVE62" s="92"/>
      <c r="AVF62" s="92"/>
      <c r="AVG62" s="92"/>
      <c r="AVH62" s="92"/>
      <c r="AVI62" s="92"/>
      <c r="AVJ62" s="92"/>
      <c r="AVK62" s="92"/>
      <c r="AVL62" s="92"/>
      <c r="AVM62" s="92"/>
      <c r="AVN62" s="92"/>
      <c r="AVO62" s="92"/>
      <c r="AVP62" s="92"/>
      <c r="AVQ62" s="92"/>
      <c r="AVR62" s="92"/>
      <c r="AVS62" s="92"/>
      <c r="AVT62" s="92"/>
      <c r="AVU62" s="92"/>
      <c r="AVV62" s="92"/>
      <c r="AVW62" s="92"/>
      <c r="AVX62" s="92"/>
      <c r="AVY62" s="92"/>
      <c r="AVZ62" s="92"/>
      <c r="AWA62" s="92"/>
      <c r="AWB62" s="92"/>
      <c r="AWC62" s="92"/>
      <c r="AWD62" s="92"/>
      <c r="AWE62" s="92"/>
      <c r="AWF62" s="92"/>
      <c r="AWG62" s="92"/>
      <c r="AWH62" s="92"/>
      <c r="AWI62" s="92"/>
      <c r="AWJ62" s="92"/>
      <c r="AWK62" s="92"/>
      <c r="AWL62" s="92"/>
      <c r="AWM62" s="92"/>
      <c r="AWN62" s="92"/>
      <c r="AWO62" s="92"/>
      <c r="AWP62" s="92"/>
      <c r="AWQ62" s="92"/>
      <c r="AWR62" s="92"/>
      <c r="AWS62" s="92"/>
      <c r="AWT62" s="92"/>
      <c r="AWU62" s="92"/>
      <c r="AWV62" s="92"/>
      <c r="AWW62" s="92"/>
      <c r="AWX62" s="92"/>
      <c r="AWY62" s="92"/>
      <c r="AWZ62" s="92"/>
      <c r="AXA62" s="92"/>
      <c r="AXB62" s="92"/>
      <c r="AXC62" s="92"/>
      <c r="AXD62" s="92"/>
      <c r="AXE62" s="92"/>
      <c r="AXF62" s="92"/>
      <c r="AXG62" s="92"/>
      <c r="AXH62" s="92"/>
      <c r="AXI62" s="92"/>
      <c r="AXJ62" s="92"/>
      <c r="AXK62" s="92"/>
      <c r="AXL62" s="92"/>
      <c r="AXM62" s="92"/>
      <c r="AXN62" s="92"/>
      <c r="AXO62" s="92"/>
      <c r="AXP62" s="92"/>
      <c r="AXQ62" s="92"/>
      <c r="AXR62" s="92"/>
      <c r="AXS62" s="92"/>
      <c r="AXT62" s="92"/>
      <c r="AXU62" s="92"/>
      <c r="AXV62" s="92"/>
      <c r="AXW62" s="92"/>
      <c r="AXX62" s="92"/>
      <c r="AXY62" s="92"/>
      <c r="AXZ62" s="92"/>
      <c r="AYA62" s="92"/>
      <c r="AYB62" s="92"/>
      <c r="AYC62" s="92"/>
      <c r="AYD62" s="92"/>
      <c r="AYE62" s="92"/>
      <c r="AYF62" s="92"/>
      <c r="AYG62" s="92"/>
      <c r="AYH62" s="92"/>
      <c r="AYI62" s="92"/>
      <c r="AYJ62" s="92"/>
      <c r="AYK62" s="92"/>
      <c r="AYL62" s="92"/>
      <c r="AYM62" s="92"/>
      <c r="AYN62" s="92"/>
      <c r="AYO62" s="92"/>
      <c r="AYP62" s="92"/>
      <c r="AYQ62" s="92"/>
      <c r="AYR62" s="92"/>
      <c r="AYS62" s="92"/>
      <c r="AYT62" s="92"/>
      <c r="AYU62" s="92"/>
      <c r="AYV62" s="92"/>
      <c r="AYW62" s="92"/>
      <c r="AYX62" s="92"/>
      <c r="AYY62" s="92"/>
      <c r="AYZ62" s="92"/>
      <c r="AZA62" s="92"/>
      <c r="AZB62" s="92"/>
      <c r="AZC62" s="92"/>
      <c r="AZD62" s="92"/>
      <c r="AZE62" s="92"/>
      <c r="AZF62" s="92"/>
      <c r="AZG62" s="92"/>
      <c r="AZH62" s="92"/>
      <c r="AZI62" s="92"/>
      <c r="AZJ62" s="92"/>
      <c r="AZK62" s="92"/>
      <c r="AZL62" s="92"/>
      <c r="AZM62" s="92"/>
      <c r="AZN62" s="92"/>
      <c r="AZO62" s="92"/>
      <c r="AZP62" s="92"/>
      <c r="AZQ62" s="92"/>
      <c r="AZR62" s="92"/>
      <c r="AZS62" s="92"/>
      <c r="AZT62" s="92"/>
      <c r="AZU62" s="92"/>
      <c r="AZV62" s="92"/>
      <c r="AZW62" s="92"/>
      <c r="AZX62" s="92"/>
      <c r="AZY62" s="92"/>
      <c r="AZZ62" s="92"/>
      <c r="BAA62" s="92"/>
      <c r="BAB62" s="92"/>
      <c r="BAC62" s="92"/>
      <c r="BAD62" s="92"/>
      <c r="BAE62" s="92"/>
      <c r="BAF62" s="92"/>
      <c r="BAG62" s="92"/>
      <c r="BAH62" s="92"/>
      <c r="BAI62" s="92"/>
      <c r="BAJ62" s="92"/>
      <c r="BAK62" s="92"/>
      <c r="BAL62" s="92"/>
      <c r="BAM62" s="92"/>
      <c r="BAN62" s="92"/>
      <c r="BAO62" s="92"/>
      <c r="BAP62" s="92"/>
      <c r="BAQ62" s="92"/>
      <c r="BAR62" s="92"/>
      <c r="BAS62" s="92"/>
      <c r="BAT62" s="92"/>
      <c r="BAU62" s="92"/>
      <c r="BAV62" s="92"/>
      <c r="BAW62" s="92"/>
      <c r="BAX62" s="92"/>
      <c r="BAY62" s="92"/>
      <c r="BAZ62" s="92"/>
      <c r="BBA62" s="92"/>
      <c r="BBB62" s="92"/>
      <c r="BBC62" s="92"/>
      <c r="BBD62" s="92"/>
      <c r="BBE62" s="92"/>
      <c r="BBF62" s="92"/>
      <c r="BBG62" s="92"/>
      <c r="BBH62" s="92"/>
      <c r="BBI62" s="92"/>
      <c r="BBJ62" s="92"/>
      <c r="BBK62" s="92"/>
      <c r="BBL62" s="92"/>
      <c r="BBM62" s="92"/>
      <c r="BBN62" s="92"/>
      <c r="BBO62" s="92"/>
      <c r="BBP62" s="92"/>
      <c r="BBQ62" s="92"/>
      <c r="BBR62" s="92"/>
      <c r="BBS62" s="92"/>
      <c r="BBT62" s="92"/>
      <c r="BBU62" s="92"/>
      <c r="BBV62" s="92"/>
      <c r="BBW62" s="92"/>
      <c r="BBX62" s="92"/>
      <c r="BBY62" s="92"/>
      <c r="BBZ62" s="92"/>
      <c r="BCA62" s="92"/>
      <c r="BCB62" s="92"/>
      <c r="BCC62" s="92"/>
      <c r="BCD62" s="92"/>
      <c r="BCE62" s="92"/>
      <c r="BCF62" s="92"/>
      <c r="BCG62" s="92"/>
      <c r="BCH62" s="92"/>
      <c r="BCI62" s="92"/>
      <c r="BCJ62" s="92"/>
      <c r="BCK62" s="92"/>
      <c r="BCL62" s="92"/>
      <c r="BCM62" s="92"/>
      <c r="BCN62" s="92"/>
      <c r="BCO62" s="92"/>
      <c r="BCP62" s="92"/>
      <c r="BCQ62" s="92"/>
      <c r="BCR62" s="92"/>
      <c r="BCS62" s="92"/>
      <c r="BCT62" s="92"/>
      <c r="BCU62" s="92"/>
      <c r="BCV62" s="92"/>
      <c r="BCW62" s="92"/>
      <c r="BCX62" s="92"/>
      <c r="BCY62" s="92"/>
      <c r="BCZ62" s="92"/>
      <c r="BDA62" s="92"/>
      <c r="BDB62" s="92"/>
      <c r="BDC62" s="92"/>
      <c r="BDD62" s="92"/>
      <c r="BDE62" s="92"/>
      <c r="BDF62" s="92"/>
      <c r="BDG62" s="92"/>
      <c r="BDH62" s="92"/>
      <c r="BDI62" s="92"/>
      <c r="BDJ62" s="92"/>
      <c r="BDK62" s="92"/>
      <c r="BDL62" s="92"/>
      <c r="BDM62" s="92"/>
      <c r="BDN62" s="92"/>
      <c r="BDO62" s="92"/>
      <c r="BDP62" s="92"/>
      <c r="BDQ62" s="92"/>
      <c r="BDR62" s="92"/>
      <c r="BDS62" s="92"/>
      <c r="BDT62" s="92"/>
      <c r="BDU62" s="92"/>
      <c r="BDV62" s="92"/>
      <c r="BDW62" s="92"/>
      <c r="BDX62" s="92"/>
      <c r="BDY62" s="92"/>
      <c r="BDZ62" s="92"/>
      <c r="BEA62" s="92"/>
      <c r="BEB62" s="92"/>
      <c r="BEC62" s="92"/>
      <c r="BED62" s="92"/>
      <c r="BEE62" s="92"/>
      <c r="BEF62" s="92"/>
      <c r="BEG62" s="92"/>
      <c r="BEH62" s="92"/>
      <c r="BEI62" s="92"/>
      <c r="BEJ62" s="92"/>
      <c r="BEK62" s="92"/>
      <c r="BEL62" s="92"/>
      <c r="BEM62" s="92"/>
      <c r="BEN62" s="92"/>
      <c r="BEO62" s="92"/>
      <c r="BEP62" s="92"/>
      <c r="BEQ62" s="92"/>
      <c r="BER62" s="92"/>
      <c r="BES62" s="92"/>
      <c r="BET62" s="92"/>
      <c r="BEU62" s="92"/>
      <c r="BEV62" s="92"/>
      <c r="BEW62" s="92"/>
      <c r="BEX62" s="92"/>
      <c r="BEY62" s="92"/>
      <c r="BEZ62" s="92"/>
      <c r="BFA62" s="92"/>
      <c r="BFB62" s="92"/>
      <c r="BFC62" s="92"/>
      <c r="BFD62" s="92"/>
      <c r="BFE62" s="92"/>
      <c r="BFF62" s="92"/>
      <c r="BFG62" s="92"/>
      <c r="BFH62" s="92"/>
      <c r="BFI62" s="92"/>
      <c r="BFJ62" s="92"/>
      <c r="BFK62" s="92"/>
      <c r="BFL62" s="92"/>
      <c r="BFM62" s="92"/>
      <c r="BFN62" s="92"/>
      <c r="BFO62" s="92"/>
      <c r="BFP62" s="92"/>
      <c r="BFQ62" s="92"/>
      <c r="BFR62" s="92"/>
      <c r="BFS62" s="92"/>
      <c r="BFT62" s="92"/>
      <c r="BFU62" s="92"/>
      <c r="BFV62" s="92"/>
      <c r="BFW62" s="92"/>
      <c r="BFX62" s="92"/>
      <c r="BFY62" s="92"/>
      <c r="BFZ62" s="92"/>
      <c r="BGA62" s="92"/>
      <c r="BGB62" s="92"/>
      <c r="BGC62" s="92"/>
      <c r="BGD62" s="92"/>
      <c r="BGE62" s="92"/>
      <c r="BGF62" s="92"/>
      <c r="BGG62" s="92"/>
      <c r="BGH62" s="92"/>
      <c r="BGI62" s="92"/>
      <c r="BGJ62" s="92"/>
      <c r="BGK62" s="92"/>
      <c r="BGL62" s="92"/>
      <c r="BGM62" s="92"/>
      <c r="BGN62" s="92"/>
      <c r="BGO62" s="92"/>
      <c r="BGP62" s="92"/>
      <c r="BGQ62" s="92"/>
      <c r="BGR62" s="92"/>
      <c r="BGS62" s="92"/>
      <c r="BGT62" s="92"/>
      <c r="BGU62" s="92"/>
      <c r="BGV62" s="92"/>
      <c r="BGW62" s="92"/>
      <c r="BGX62" s="92"/>
      <c r="BGY62" s="92"/>
      <c r="BGZ62" s="92"/>
      <c r="BHA62" s="92"/>
      <c r="BHB62" s="92"/>
      <c r="BHC62" s="92"/>
      <c r="BHD62" s="92"/>
      <c r="BHE62" s="92"/>
      <c r="BHF62" s="92"/>
      <c r="BHG62" s="92"/>
      <c r="BHH62" s="92"/>
      <c r="BHI62" s="92"/>
      <c r="BHJ62" s="92"/>
      <c r="BHK62" s="92"/>
      <c r="BHL62" s="92"/>
      <c r="BHM62" s="92"/>
      <c r="BHN62" s="92"/>
      <c r="BHO62" s="92"/>
      <c r="BHP62" s="92"/>
      <c r="BHQ62" s="92"/>
      <c r="BHR62" s="92"/>
      <c r="BHS62" s="92"/>
      <c r="BHT62" s="92"/>
      <c r="BHU62" s="92"/>
      <c r="BHV62" s="92"/>
      <c r="BHW62" s="92"/>
      <c r="BHX62" s="92"/>
      <c r="BHY62" s="92"/>
      <c r="BHZ62" s="92"/>
      <c r="BIA62" s="92"/>
      <c r="BIB62" s="92"/>
      <c r="BIC62" s="92"/>
      <c r="BID62" s="92"/>
      <c r="BIE62" s="92"/>
      <c r="BIF62" s="92"/>
      <c r="BIG62" s="92"/>
      <c r="BIH62" s="92"/>
      <c r="BII62" s="92"/>
      <c r="BIJ62" s="92"/>
      <c r="BIK62" s="92"/>
      <c r="BIL62" s="92"/>
      <c r="BIM62" s="92"/>
      <c r="BIN62" s="92"/>
      <c r="BIO62" s="92"/>
      <c r="BIP62" s="92"/>
      <c r="BIQ62" s="92"/>
      <c r="BIR62" s="92"/>
      <c r="BIS62" s="92"/>
      <c r="BIT62" s="92"/>
      <c r="BIU62" s="92"/>
      <c r="BIV62" s="92"/>
      <c r="BIW62" s="92"/>
      <c r="BIX62" s="92"/>
      <c r="BIY62" s="92"/>
      <c r="BIZ62" s="92"/>
      <c r="BJA62" s="92"/>
      <c r="BJB62" s="92"/>
      <c r="BJC62" s="92"/>
      <c r="BJD62" s="92"/>
      <c r="BJE62" s="92"/>
      <c r="BJF62" s="92"/>
      <c r="BJG62" s="92"/>
      <c r="BJH62" s="92"/>
      <c r="BJI62" s="92"/>
      <c r="BJJ62" s="92"/>
      <c r="BJK62" s="92"/>
      <c r="BJL62" s="92"/>
      <c r="BJM62" s="92"/>
      <c r="BJN62" s="92"/>
      <c r="BJO62" s="92"/>
      <c r="BJP62" s="92"/>
      <c r="BJQ62" s="92"/>
      <c r="BJR62" s="92"/>
      <c r="BJS62" s="92"/>
      <c r="BJT62" s="92"/>
      <c r="BJU62" s="92"/>
      <c r="BJV62" s="92"/>
      <c r="BJW62" s="92"/>
      <c r="BJX62" s="92"/>
      <c r="BJY62" s="92"/>
      <c r="BJZ62" s="92"/>
      <c r="BKA62" s="92"/>
      <c r="BKB62" s="92"/>
      <c r="BKC62" s="92"/>
      <c r="BKD62" s="92"/>
      <c r="BKE62" s="92"/>
      <c r="BKF62" s="92"/>
      <c r="BKG62" s="92"/>
      <c r="BKH62" s="92"/>
      <c r="BKI62" s="92"/>
      <c r="BKJ62" s="92"/>
      <c r="BKK62" s="92"/>
      <c r="BKL62" s="92"/>
      <c r="BKM62" s="92"/>
      <c r="BKN62" s="92"/>
      <c r="BKO62" s="92"/>
      <c r="BKP62" s="92"/>
      <c r="BKQ62" s="92"/>
      <c r="BKR62" s="92"/>
      <c r="BKS62" s="92"/>
      <c r="BKT62" s="92"/>
      <c r="BKU62" s="92"/>
      <c r="BKV62" s="92"/>
      <c r="BKW62" s="92"/>
      <c r="BKX62" s="92"/>
      <c r="BKY62" s="92"/>
      <c r="BKZ62" s="92"/>
      <c r="BLA62" s="92"/>
      <c r="BLB62" s="92"/>
      <c r="BLC62" s="92"/>
      <c r="BLD62" s="92"/>
      <c r="BLE62" s="92"/>
      <c r="BLF62" s="92"/>
      <c r="BLG62" s="92"/>
      <c r="BLH62" s="92"/>
      <c r="BLI62" s="92"/>
      <c r="BLJ62" s="92"/>
      <c r="BLK62" s="92"/>
      <c r="BLL62" s="92"/>
      <c r="BLM62" s="92"/>
      <c r="BLN62" s="92"/>
      <c r="BLO62" s="92"/>
      <c r="BLP62" s="92"/>
      <c r="BLQ62" s="92"/>
      <c r="BLR62" s="92"/>
      <c r="BLS62" s="92"/>
      <c r="BLT62" s="92"/>
      <c r="BLU62" s="92"/>
      <c r="BLV62" s="92"/>
      <c r="BLW62" s="92"/>
      <c r="BLX62" s="92"/>
      <c r="BLY62" s="92"/>
      <c r="BLZ62" s="92"/>
      <c r="BMA62" s="92"/>
      <c r="BMB62" s="92"/>
      <c r="BMC62" s="92"/>
      <c r="BMD62" s="92"/>
      <c r="BME62" s="92"/>
      <c r="BMF62" s="92"/>
      <c r="BMG62" s="92"/>
      <c r="BMH62" s="92"/>
      <c r="BMI62" s="92"/>
      <c r="BMJ62" s="92"/>
      <c r="BMK62" s="92"/>
      <c r="BML62" s="92"/>
      <c r="BMM62" s="92"/>
      <c r="BMN62" s="92"/>
      <c r="BMO62" s="92"/>
      <c r="BMP62" s="92"/>
      <c r="BMQ62" s="92"/>
      <c r="BMR62" s="92"/>
      <c r="BMS62" s="92"/>
      <c r="BMT62" s="92"/>
      <c r="BMU62" s="92"/>
      <c r="BMV62" s="92"/>
      <c r="BMW62" s="92"/>
      <c r="BMX62" s="92"/>
      <c r="BMY62" s="92"/>
      <c r="BMZ62" s="92"/>
      <c r="BNA62" s="92"/>
      <c r="BNB62" s="92"/>
      <c r="BNC62" s="92"/>
      <c r="BND62" s="92"/>
      <c r="BNE62" s="92"/>
      <c r="BNF62" s="92"/>
      <c r="BNG62" s="92"/>
      <c r="BNH62" s="92"/>
      <c r="BNI62" s="92"/>
      <c r="BNJ62" s="92"/>
      <c r="BNK62" s="92"/>
      <c r="BNL62" s="92"/>
      <c r="BNM62" s="92"/>
      <c r="BNN62" s="92"/>
      <c r="BNO62" s="92"/>
      <c r="BNP62" s="92"/>
      <c r="BNQ62" s="92"/>
      <c r="BNR62" s="92"/>
      <c r="BNS62" s="92"/>
      <c r="BNT62" s="92"/>
      <c r="BNU62" s="92"/>
      <c r="BNV62" s="92"/>
      <c r="BNW62" s="92"/>
      <c r="BNX62" s="92"/>
      <c r="BNY62" s="92"/>
      <c r="BNZ62" s="92"/>
      <c r="BOA62" s="92"/>
      <c r="BOB62" s="92"/>
      <c r="BOC62" s="92"/>
      <c r="BOD62" s="92"/>
      <c r="BOE62" s="92"/>
      <c r="BOF62" s="92"/>
      <c r="BOG62" s="92"/>
      <c r="BOH62" s="92"/>
      <c r="BOI62" s="92"/>
      <c r="BOJ62" s="92"/>
      <c r="BOK62" s="92"/>
      <c r="BOL62" s="92"/>
      <c r="BOM62" s="92"/>
      <c r="BON62" s="92"/>
      <c r="BOO62" s="92"/>
      <c r="BOP62" s="92"/>
      <c r="BOQ62" s="92"/>
      <c r="BOR62" s="92"/>
      <c r="BOS62" s="92"/>
      <c r="BOT62" s="92"/>
      <c r="BOU62" s="92"/>
      <c r="BOV62" s="92"/>
      <c r="BOW62" s="92"/>
      <c r="BOX62" s="92"/>
      <c r="BOY62" s="92"/>
      <c r="BOZ62" s="92"/>
      <c r="BPA62" s="92"/>
      <c r="BPB62" s="92"/>
      <c r="BPC62" s="92"/>
      <c r="BPD62" s="92"/>
      <c r="BPE62" s="92"/>
      <c r="BPF62" s="92"/>
      <c r="BPG62" s="92"/>
      <c r="BPH62" s="92"/>
      <c r="BPI62" s="92"/>
      <c r="BPJ62" s="92"/>
      <c r="BPK62" s="92"/>
      <c r="BPL62" s="92"/>
      <c r="BPM62" s="92"/>
      <c r="BPN62" s="92"/>
      <c r="BPO62" s="92"/>
      <c r="BPP62" s="92"/>
      <c r="BPQ62" s="92"/>
      <c r="BPR62" s="92"/>
      <c r="BPS62" s="92"/>
      <c r="BPT62" s="92"/>
      <c r="BPU62" s="92"/>
      <c r="BPV62" s="92"/>
      <c r="BPW62" s="92"/>
      <c r="BPX62" s="92"/>
      <c r="BPY62" s="92"/>
      <c r="BPZ62" s="92"/>
      <c r="BQA62" s="92"/>
      <c r="BQB62" s="92"/>
      <c r="BQC62" s="92"/>
      <c r="BQD62" s="92"/>
      <c r="BQE62" s="92"/>
      <c r="BQF62" s="92"/>
      <c r="BQG62" s="92"/>
      <c r="BQH62" s="92"/>
      <c r="BQI62" s="92"/>
      <c r="BQJ62" s="92"/>
      <c r="BQK62" s="92"/>
      <c r="BQL62" s="92"/>
      <c r="BQM62" s="92"/>
      <c r="BQN62" s="92"/>
      <c r="BQO62" s="92"/>
      <c r="BQP62" s="92"/>
      <c r="BQQ62" s="92"/>
      <c r="BQR62" s="92"/>
      <c r="BQS62" s="92"/>
      <c r="BQT62" s="92"/>
      <c r="BQU62" s="92"/>
      <c r="BQV62" s="92"/>
      <c r="BQW62" s="92"/>
      <c r="BQX62" s="92"/>
      <c r="BQY62" s="92"/>
      <c r="BQZ62" s="92"/>
      <c r="BRA62" s="92"/>
      <c r="BRB62" s="92"/>
      <c r="BRC62" s="92"/>
      <c r="BRD62" s="92"/>
      <c r="BRE62" s="92"/>
      <c r="BRF62" s="92"/>
      <c r="BRG62" s="92"/>
      <c r="BRH62" s="92"/>
      <c r="BRI62" s="92"/>
      <c r="BRJ62" s="92"/>
      <c r="BRK62" s="92"/>
      <c r="BRL62" s="92"/>
      <c r="BRM62" s="92"/>
      <c r="BRN62" s="92"/>
      <c r="BRO62" s="92"/>
      <c r="BRP62" s="92"/>
      <c r="BRQ62" s="92"/>
      <c r="BRR62" s="92"/>
      <c r="BRS62" s="92"/>
      <c r="BRT62" s="92"/>
      <c r="BRU62" s="92"/>
      <c r="BRV62" s="92"/>
      <c r="BRW62" s="92"/>
      <c r="BRX62" s="92"/>
      <c r="BRY62" s="92"/>
      <c r="BRZ62" s="92"/>
      <c r="BSA62" s="92"/>
      <c r="BSB62" s="92"/>
      <c r="BSC62" s="92"/>
      <c r="BSD62" s="92"/>
      <c r="BSE62" s="92"/>
      <c r="BSF62" s="92"/>
      <c r="BSG62" s="92"/>
      <c r="BSH62" s="92"/>
      <c r="BSI62" s="92"/>
      <c r="BSJ62" s="92"/>
      <c r="BSK62" s="92"/>
      <c r="BSL62" s="92"/>
      <c r="BSM62" s="92"/>
      <c r="BSN62" s="92"/>
      <c r="BSO62" s="92"/>
      <c r="BSP62" s="92"/>
      <c r="BSQ62" s="92"/>
      <c r="BSR62" s="92"/>
      <c r="BSS62" s="92"/>
      <c r="BST62" s="92"/>
      <c r="BSU62" s="92"/>
      <c r="BSV62" s="92"/>
      <c r="BSW62" s="92"/>
      <c r="BSX62" s="92"/>
      <c r="BSY62" s="92"/>
      <c r="BSZ62" s="92"/>
      <c r="BTA62" s="92"/>
      <c r="BTB62" s="92"/>
      <c r="BTC62" s="92"/>
      <c r="BTD62" s="92"/>
      <c r="BTE62" s="92"/>
      <c r="BTF62" s="92"/>
      <c r="BTG62" s="92"/>
      <c r="BTH62" s="92"/>
      <c r="BTI62" s="92"/>
      <c r="BTJ62" s="92"/>
      <c r="BTK62" s="92"/>
      <c r="BTL62" s="92"/>
      <c r="BTM62" s="92"/>
      <c r="BTN62" s="92"/>
      <c r="BTO62" s="92"/>
      <c r="BTP62" s="92"/>
      <c r="BTQ62" s="92"/>
      <c r="BTR62" s="92"/>
      <c r="BTS62" s="92"/>
      <c r="BTT62" s="92"/>
      <c r="BTU62" s="92"/>
      <c r="BTV62" s="92"/>
      <c r="BTW62" s="92"/>
      <c r="BTX62" s="92"/>
      <c r="BTY62" s="92"/>
      <c r="BTZ62" s="92"/>
      <c r="BUA62" s="92"/>
      <c r="BUB62" s="92"/>
      <c r="BUC62" s="92"/>
      <c r="BUD62" s="92"/>
      <c r="BUE62" s="92"/>
      <c r="BUF62" s="92"/>
      <c r="BUG62" s="92"/>
      <c r="BUH62" s="92"/>
      <c r="BUI62" s="92"/>
      <c r="BUJ62" s="92"/>
      <c r="BUK62" s="92"/>
      <c r="BUL62" s="92"/>
      <c r="BUM62" s="92"/>
      <c r="BUN62" s="92"/>
      <c r="BUO62" s="92"/>
      <c r="BUP62" s="92"/>
      <c r="BUQ62" s="92"/>
      <c r="BUR62" s="92"/>
      <c r="BUS62" s="92"/>
      <c r="BUT62" s="92"/>
      <c r="BUU62" s="92"/>
      <c r="BUV62" s="92"/>
      <c r="BUW62" s="92"/>
      <c r="BUX62" s="92"/>
      <c r="BUY62" s="92"/>
      <c r="BUZ62" s="92"/>
      <c r="BVA62" s="92"/>
      <c r="BVB62" s="92"/>
      <c r="BVC62" s="92"/>
      <c r="BVD62" s="92"/>
      <c r="BVE62" s="92"/>
      <c r="BVF62" s="92"/>
      <c r="BVG62" s="92"/>
      <c r="BVH62" s="92"/>
      <c r="BVI62" s="92"/>
      <c r="BVJ62" s="92"/>
      <c r="BVK62" s="92"/>
      <c r="BVL62" s="92"/>
      <c r="BVM62" s="92"/>
      <c r="BVN62" s="92"/>
      <c r="BVO62" s="92"/>
      <c r="BVP62" s="92"/>
      <c r="BVQ62" s="92"/>
      <c r="BVR62" s="92"/>
      <c r="BVS62" s="92"/>
      <c r="BVT62" s="92"/>
      <c r="BVU62" s="92"/>
      <c r="BVV62" s="92"/>
      <c r="BVW62" s="92"/>
      <c r="BVX62" s="92"/>
      <c r="BVY62" s="92"/>
      <c r="BVZ62" s="92"/>
      <c r="BWA62" s="92"/>
      <c r="BWB62" s="92"/>
      <c r="BWC62" s="92"/>
      <c r="BWD62" s="92"/>
      <c r="BWE62" s="92"/>
      <c r="BWF62" s="92"/>
      <c r="BWG62" s="92"/>
      <c r="BWH62" s="92"/>
      <c r="BWI62" s="92"/>
      <c r="BWJ62" s="92"/>
      <c r="BWK62" s="92"/>
      <c r="BWL62" s="92"/>
      <c r="BWM62" s="92"/>
      <c r="BWN62" s="92"/>
      <c r="BWO62" s="92"/>
      <c r="BWP62" s="92"/>
      <c r="BWQ62" s="92"/>
      <c r="BWR62" s="92"/>
      <c r="BWS62" s="92"/>
      <c r="BWT62" s="92"/>
      <c r="BWU62" s="92"/>
      <c r="BWV62" s="92"/>
      <c r="BWW62" s="92"/>
      <c r="BWX62" s="92"/>
      <c r="BWY62" s="92"/>
      <c r="BWZ62" s="92"/>
      <c r="BXA62" s="92"/>
      <c r="BXB62" s="92"/>
      <c r="BXC62" s="92"/>
      <c r="BXD62" s="92"/>
      <c r="BXE62" s="92"/>
      <c r="BXF62" s="92"/>
      <c r="BXG62" s="92"/>
      <c r="BXH62" s="92"/>
      <c r="BXI62" s="92"/>
      <c r="BXJ62" s="92"/>
      <c r="BXK62" s="92"/>
      <c r="BXL62" s="92"/>
      <c r="BXM62" s="92"/>
      <c r="BXN62" s="92"/>
      <c r="BXO62" s="92"/>
      <c r="BXP62" s="92"/>
      <c r="BXQ62" s="92"/>
      <c r="BXR62" s="92"/>
      <c r="BXS62" s="92"/>
      <c r="BXT62" s="92"/>
      <c r="BXU62" s="92"/>
      <c r="BXV62" s="92"/>
      <c r="BXW62" s="92"/>
      <c r="BXX62" s="92"/>
      <c r="BXY62" s="92"/>
      <c r="BXZ62" s="92"/>
      <c r="BYA62" s="92"/>
      <c r="BYB62" s="92"/>
      <c r="BYC62" s="92"/>
      <c r="BYD62" s="92"/>
      <c r="BYE62" s="92"/>
      <c r="BYF62" s="92"/>
      <c r="BYG62" s="92"/>
      <c r="BYH62" s="92"/>
      <c r="BYI62" s="92"/>
      <c r="BYJ62" s="92"/>
      <c r="BYK62" s="92"/>
      <c r="BYL62" s="92"/>
      <c r="BYM62" s="92"/>
      <c r="BYN62" s="92"/>
      <c r="BYO62" s="92"/>
      <c r="BYP62" s="92"/>
      <c r="BYQ62" s="92"/>
      <c r="BYR62" s="92"/>
      <c r="BYS62" s="92"/>
      <c r="BYT62" s="92"/>
      <c r="BYU62" s="92"/>
      <c r="BYV62" s="92"/>
      <c r="BYW62" s="92"/>
      <c r="BYX62" s="92"/>
      <c r="BYY62" s="92"/>
      <c r="BYZ62" s="92"/>
      <c r="BZA62" s="92"/>
      <c r="BZB62" s="92"/>
      <c r="BZC62" s="92"/>
      <c r="BZD62" s="92"/>
      <c r="BZE62" s="92"/>
      <c r="BZF62" s="92"/>
      <c r="BZG62" s="92"/>
      <c r="BZH62" s="92"/>
      <c r="BZI62" s="92"/>
      <c r="BZJ62" s="92"/>
      <c r="BZK62" s="92"/>
      <c r="BZL62" s="92"/>
      <c r="BZM62" s="92"/>
      <c r="BZN62" s="92"/>
      <c r="BZO62" s="92"/>
      <c r="BZP62" s="92"/>
      <c r="BZQ62" s="92"/>
      <c r="BZR62" s="92"/>
      <c r="BZS62" s="92"/>
      <c r="BZT62" s="92"/>
      <c r="BZU62" s="92"/>
      <c r="BZV62" s="92"/>
      <c r="BZW62" s="92"/>
      <c r="BZX62" s="92"/>
      <c r="BZY62" s="92"/>
      <c r="BZZ62" s="92"/>
      <c r="CAA62" s="92"/>
      <c r="CAB62" s="92"/>
      <c r="CAC62" s="92"/>
      <c r="CAD62" s="92"/>
      <c r="CAE62" s="92"/>
      <c r="CAF62" s="92"/>
      <c r="CAG62" s="92"/>
      <c r="CAH62" s="92"/>
      <c r="CAI62" s="92"/>
      <c r="CAJ62" s="92"/>
      <c r="CAK62" s="92"/>
      <c r="CAL62" s="92"/>
      <c r="CAM62" s="92"/>
      <c r="CAN62" s="92"/>
      <c r="CAO62" s="92"/>
      <c r="CAP62" s="92"/>
      <c r="CAQ62" s="92"/>
      <c r="CAR62" s="92"/>
      <c r="CAS62" s="92"/>
      <c r="CAT62" s="92"/>
      <c r="CAU62" s="92"/>
      <c r="CAV62" s="92"/>
      <c r="CAW62" s="92"/>
      <c r="CAX62" s="92"/>
      <c r="CAY62" s="92"/>
      <c r="CAZ62" s="92"/>
      <c r="CBA62" s="92"/>
      <c r="CBB62" s="92"/>
      <c r="CBC62" s="92"/>
      <c r="CBD62" s="92"/>
      <c r="CBE62" s="92"/>
      <c r="CBF62" s="92"/>
      <c r="CBG62" s="92"/>
      <c r="CBH62" s="92"/>
      <c r="CBI62" s="92"/>
      <c r="CBJ62" s="92"/>
      <c r="CBK62" s="92"/>
      <c r="CBL62" s="92"/>
      <c r="CBM62" s="92"/>
      <c r="CBN62" s="92"/>
      <c r="CBO62" s="92"/>
      <c r="CBP62" s="92"/>
      <c r="CBQ62" s="92"/>
      <c r="CBR62" s="92"/>
      <c r="CBS62" s="92"/>
      <c r="CBT62" s="92"/>
      <c r="CBU62" s="92"/>
      <c r="CBV62" s="92"/>
      <c r="CBW62" s="92"/>
      <c r="CBX62" s="92"/>
      <c r="CBY62" s="92"/>
      <c r="CBZ62" s="92"/>
      <c r="CCA62" s="92"/>
      <c r="CCB62" s="92"/>
      <c r="CCC62" s="92"/>
      <c r="CCD62" s="92"/>
      <c r="CCE62" s="92"/>
      <c r="CCF62" s="92"/>
      <c r="CCG62" s="92"/>
      <c r="CCH62" s="92"/>
      <c r="CCI62" s="92"/>
      <c r="CCJ62" s="92"/>
      <c r="CCK62" s="92"/>
      <c r="CCL62" s="92"/>
      <c r="CCM62" s="92"/>
      <c r="CCN62" s="92"/>
      <c r="CCO62" s="92"/>
      <c r="CCP62" s="92"/>
      <c r="CCQ62" s="92"/>
      <c r="CCR62" s="92"/>
      <c r="CCS62" s="92"/>
      <c r="CCT62" s="92"/>
      <c r="CCU62" s="92"/>
      <c r="CCV62" s="92"/>
      <c r="CCW62" s="92"/>
      <c r="CCX62" s="92"/>
      <c r="CCY62" s="92"/>
      <c r="CCZ62" s="92"/>
      <c r="CDA62" s="92"/>
      <c r="CDB62" s="92"/>
      <c r="CDC62" s="92"/>
      <c r="CDD62" s="92"/>
      <c r="CDE62" s="92"/>
      <c r="CDF62" s="92"/>
      <c r="CDG62" s="92"/>
      <c r="CDH62" s="92"/>
      <c r="CDI62" s="92"/>
      <c r="CDJ62" s="92"/>
      <c r="CDK62" s="92"/>
      <c r="CDL62" s="92"/>
      <c r="CDM62" s="92"/>
      <c r="CDN62" s="92"/>
      <c r="CDO62" s="92"/>
      <c r="CDP62" s="92"/>
      <c r="CDQ62" s="92"/>
      <c r="CDR62" s="92"/>
      <c r="CDS62" s="92"/>
      <c r="CDT62" s="92"/>
      <c r="CDU62" s="92"/>
      <c r="CDV62" s="92"/>
      <c r="CDW62" s="92"/>
      <c r="CDX62" s="92"/>
      <c r="CDY62" s="92"/>
      <c r="CDZ62" s="92"/>
      <c r="CEA62" s="92"/>
      <c r="CEB62" s="92"/>
      <c r="CEC62" s="92"/>
      <c r="CED62" s="92"/>
      <c r="CEE62" s="92"/>
      <c r="CEF62" s="92"/>
      <c r="CEG62" s="92"/>
      <c r="CEH62" s="92"/>
      <c r="CEI62" s="92"/>
      <c r="CEJ62" s="92"/>
      <c r="CEK62" s="92"/>
      <c r="CEL62" s="92"/>
      <c r="CEM62" s="92"/>
      <c r="CEN62" s="92"/>
      <c r="CEO62" s="92"/>
      <c r="CEP62" s="92"/>
      <c r="CEQ62" s="92"/>
      <c r="CER62" s="92"/>
      <c r="CES62" s="92"/>
      <c r="CET62" s="92"/>
      <c r="CEU62" s="92"/>
      <c r="CEV62" s="92"/>
      <c r="CEW62" s="92"/>
      <c r="CEX62" s="92"/>
      <c r="CEY62" s="92"/>
      <c r="CEZ62" s="92"/>
      <c r="CFA62" s="92"/>
      <c r="CFB62" s="92"/>
      <c r="CFC62" s="92"/>
      <c r="CFD62" s="92"/>
      <c r="CFE62" s="92"/>
      <c r="CFF62" s="92"/>
      <c r="CFG62" s="92"/>
      <c r="CFH62" s="92"/>
      <c r="CFI62" s="92"/>
      <c r="CFJ62" s="92"/>
      <c r="CFK62" s="92"/>
      <c r="CFL62" s="92"/>
      <c r="CFM62" s="92"/>
      <c r="CFN62" s="92"/>
      <c r="CFO62" s="92"/>
      <c r="CFP62" s="92"/>
      <c r="CFQ62" s="92"/>
      <c r="CFR62" s="92"/>
      <c r="CFS62" s="92"/>
      <c r="CFT62" s="92"/>
      <c r="CFU62" s="92"/>
      <c r="CFV62" s="92"/>
      <c r="CFW62" s="92"/>
      <c r="CFX62" s="92"/>
      <c r="CFY62" s="92"/>
      <c r="CFZ62" s="92"/>
      <c r="CGA62" s="92"/>
      <c r="CGB62" s="92"/>
      <c r="CGC62" s="92"/>
      <c r="CGD62" s="92"/>
      <c r="CGE62" s="92"/>
      <c r="CGF62" s="92"/>
      <c r="CGG62" s="92"/>
      <c r="CGH62" s="92"/>
      <c r="CGI62" s="92"/>
      <c r="CGJ62" s="92"/>
      <c r="CGK62" s="92"/>
      <c r="CGL62" s="92"/>
      <c r="CGM62" s="92"/>
      <c r="CGN62" s="92"/>
      <c r="CGO62" s="92"/>
      <c r="CGP62" s="92"/>
      <c r="CGQ62" s="92"/>
      <c r="CGR62" s="92"/>
      <c r="CGS62" s="92"/>
      <c r="CGT62" s="92"/>
      <c r="CGU62" s="92"/>
      <c r="CGV62" s="92"/>
      <c r="CGW62" s="92"/>
      <c r="CGX62" s="92"/>
      <c r="CGY62" s="92"/>
      <c r="CGZ62" s="92"/>
      <c r="CHA62" s="92"/>
      <c r="CHB62" s="92"/>
      <c r="CHC62" s="92"/>
      <c r="CHD62" s="92"/>
      <c r="CHE62" s="92"/>
      <c r="CHF62" s="92"/>
      <c r="CHG62" s="92"/>
      <c r="CHH62" s="92"/>
      <c r="CHI62" s="92"/>
      <c r="CHJ62" s="92"/>
      <c r="CHK62" s="92"/>
      <c r="CHL62" s="92"/>
      <c r="CHM62" s="92"/>
      <c r="CHN62" s="92"/>
      <c r="CHO62" s="92"/>
      <c r="CHP62" s="92"/>
      <c r="CHQ62" s="92"/>
      <c r="CHR62" s="92"/>
      <c r="CHS62" s="92"/>
      <c r="CHT62" s="92"/>
      <c r="CHU62" s="92"/>
      <c r="CHV62" s="92"/>
      <c r="CHW62" s="92"/>
      <c r="CHX62" s="92"/>
      <c r="CHY62" s="92"/>
      <c r="CHZ62" s="92"/>
      <c r="CIA62" s="92"/>
      <c r="CIB62" s="92"/>
      <c r="CIC62" s="92"/>
      <c r="CID62" s="92"/>
      <c r="CIE62" s="92"/>
      <c r="CIF62" s="92"/>
      <c r="CIG62" s="92"/>
      <c r="CIH62" s="92"/>
      <c r="CII62" s="92"/>
      <c r="CIJ62" s="92"/>
      <c r="CIK62" s="92"/>
      <c r="CIL62" s="92"/>
      <c r="CIM62" s="92"/>
      <c r="CIN62" s="92"/>
      <c r="CIO62" s="92"/>
      <c r="CIP62" s="92"/>
      <c r="CIQ62" s="92"/>
      <c r="CIR62" s="92"/>
      <c r="CIS62" s="92"/>
      <c r="CIT62" s="92"/>
      <c r="CIU62" s="92"/>
      <c r="CIV62" s="92"/>
      <c r="CIW62" s="92"/>
      <c r="CIX62" s="92"/>
      <c r="CIY62" s="92"/>
      <c r="CIZ62" s="92"/>
      <c r="CJA62" s="92"/>
      <c r="CJB62" s="92"/>
      <c r="CJC62" s="92"/>
      <c r="CJD62" s="92"/>
      <c r="CJE62" s="92"/>
      <c r="CJF62" s="92"/>
      <c r="CJG62" s="92"/>
      <c r="CJH62" s="92"/>
      <c r="CJI62" s="92"/>
      <c r="CJJ62" s="92"/>
      <c r="CJK62" s="92"/>
      <c r="CJL62" s="92"/>
      <c r="CJM62" s="92"/>
      <c r="CJN62" s="92"/>
      <c r="CJO62" s="92"/>
      <c r="CJP62" s="92"/>
      <c r="CJQ62" s="92"/>
      <c r="CJR62" s="92"/>
      <c r="CJS62" s="92"/>
      <c r="CJT62" s="92"/>
      <c r="CJU62" s="92"/>
      <c r="CJV62" s="92"/>
      <c r="CJW62" s="92"/>
      <c r="CJX62" s="92"/>
      <c r="CJY62" s="92"/>
      <c r="CJZ62" s="92"/>
      <c r="CKA62" s="92"/>
      <c r="CKB62" s="92"/>
      <c r="CKC62" s="92"/>
      <c r="CKD62" s="92"/>
      <c r="CKE62" s="92"/>
      <c r="CKF62" s="92"/>
      <c r="CKG62" s="92"/>
      <c r="CKH62" s="92"/>
      <c r="CKI62" s="92"/>
      <c r="CKJ62" s="92"/>
      <c r="CKK62" s="92"/>
      <c r="CKL62" s="92"/>
      <c r="CKM62" s="92"/>
      <c r="CKN62" s="92"/>
      <c r="CKO62" s="92"/>
      <c r="CKP62" s="92"/>
      <c r="CKQ62" s="92"/>
      <c r="CKR62" s="92"/>
      <c r="CKS62" s="92"/>
      <c r="CKT62" s="92"/>
      <c r="CKU62" s="92"/>
      <c r="CKV62" s="92"/>
      <c r="CKW62" s="92"/>
      <c r="CKX62" s="92"/>
      <c r="CKY62" s="92"/>
      <c r="CKZ62" s="92"/>
      <c r="CLA62" s="92"/>
      <c r="CLB62" s="92"/>
      <c r="CLC62" s="92"/>
      <c r="CLD62" s="92"/>
      <c r="CLE62" s="92"/>
      <c r="CLF62" s="92"/>
      <c r="CLG62" s="92"/>
      <c r="CLH62" s="92"/>
      <c r="CLI62" s="92"/>
      <c r="CLJ62" s="92"/>
      <c r="CLK62" s="92"/>
      <c r="CLL62" s="92"/>
      <c r="CLM62" s="92"/>
      <c r="CLN62" s="92"/>
      <c r="CLO62" s="92"/>
      <c r="CLP62" s="92"/>
      <c r="CLQ62" s="92"/>
      <c r="CLR62" s="92"/>
      <c r="CLS62" s="92"/>
      <c r="CLT62" s="92"/>
      <c r="CLU62" s="92"/>
      <c r="CLV62" s="92"/>
      <c r="CLW62" s="92"/>
      <c r="CLX62" s="92"/>
      <c r="CLY62" s="92"/>
      <c r="CLZ62" s="92"/>
      <c r="CMA62" s="92"/>
      <c r="CMB62" s="92"/>
      <c r="CMC62" s="92"/>
      <c r="CMD62" s="92"/>
      <c r="CME62" s="92"/>
      <c r="CMF62" s="92"/>
      <c r="CMG62" s="92"/>
      <c r="CMH62" s="92"/>
      <c r="CMI62" s="92"/>
      <c r="CMJ62" s="92"/>
      <c r="CMK62" s="92"/>
      <c r="CML62" s="92"/>
      <c r="CMM62" s="92"/>
      <c r="CMN62" s="92"/>
      <c r="CMO62" s="92"/>
      <c r="CMP62" s="92"/>
      <c r="CMQ62" s="92"/>
      <c r="CMR62" s="92"/>
      <c r="CMS62" s="92"/>
      <c r="CMT62" s="92"/>
      <c r="CMU62" s="92"/>
      <c r="CMV62" s="92"/>
      <c r="CMW62" s="92"/>
      <c r="CMX62" s="92"/>
      <c r="CMY62" s="92"/>
      <c r="CMZ62" s="92"/>
      <c r="CNA62" s="92"/>
      <c r="CNB62" s="92"/>
      <c r="CNC62" s="92"/>
      <c r="CND62" s="92"/>
      <c r="CNE62" s="92"/>
      <c r="CNF62" s="92"/>
      <c r="CNG62" s="92"/>
      <c r="CNH62" s="92"/>
      <c r="CNI62" s="92"/>
      <c r="CNJ62" s="92"/>
      <c r="CNK62" s="92"/>
      <c r="CNL62" s="92"/>
      <c r="CNM62" s="92"/>
      <c r="CNN62" s="92"/>
      <c r="CNO62" s="92"/>
      <c r="CNP62" s="92"/>
      <c r="CNQ62" s="92"/>
      <c r="CNR62" s="92"/>
      <c r="CNS62" s="92"/>
      <c r="CNT62" s="92"/>
      <c r="CNU62" s="92"/>
      <c r="CNV62" s="92"/>
      <c r="CNW62" s="92"/>
      <c r="CNX62" s="92"/>
      <c r="CNY62" s="92"/>
      <c r="CNZ62" s="92"/>
      <c r="COA62" s="92"/>
      <c r="COB62" s="92"/>
      <c r="COC62" s="92"/>
      <c r="COD62" s="92"/>
      <c r="COE62" s="92"/>
      <c r="COF62" s="92"/>
      <c r="COG62" s="92"/>
      <c r="COH62" s="92"/>
      <c r="COI62" s="92"/>
      <c r="COJ62" s="92"/>
      <c r="COK62" s="92"/>
      <c r="COL62" s="92"/>
      <c r="COM62" s="92"/>
      <c r="CON62" s="92"/>
      <c r="COO62" s="92"/>
      <c r="COP62" s="92"/>
      <c r="COQ62" s="92"/>
      <c r="COR62" s="92"/>
      <c r="COS62" s="92"/>
      <c r="COT62" s="92"/>
      <c r="COU62" s="92"/>
      <c r="COV62" s="92"/>
      <c r="COW62" s="92"/>
      <c r="COX62" s="92"/>
      <c r="COY62" s="92"/>
      <c r="COZ62" s="92"/>
      <c r="CPA62" s="92"/>
      <c r="CPB62" s="92"/>
      <c r="CPC62" s="92"/>
      <c r="CPD62" s="92"/>
      <c r="CPE62" s="92"/>
      <c r="CPF62" s="92"/>
      <c r="CPG62" s="92"/>
      <c r="CPH62" s="92"/>
      <c r="CPI62" s="92"/>
      <c r="CPJ62" s="92"/>
      <c r="CPK62" s="92"/>
      <c r="CPL62" s="92"/>
      <c r="CPM62" s="92"/>
      <c r="CPN62" s="92"/>
      <c r="CPO62" s="92"/>
      <c r="CPP62" s="92"/>
      <c r="CPQ62" s="92"/>
      <c r="CPR62" s="92"/>
      <c r="CPS62" s="92"/>
      <c r="CPT62" s="92"/>
      <c r="CPU62" s="92"/>
      <c r="CPV62" s="92"/>
      <c r="CPW62" s="92"/>
      <c r="CPX62" s="92"/>
      <c r="CPY62" s="92"/>
      <c r="CPZ62" s="92"/>
      <c r="CQA62" s="92"/>
      <c r="CQB62" s="92"/>
      <c r="CQC62" s="92"/>
      <c r="CQD62" s="92"/>
      <c r="CQE62" s="92"/>
      <c r="CQF62" s="92"/>
      <c r="CQG62" s="92"/>
      <c r="CQH62" s="92"/>
      <c r="CQI62" s="92"/>
      <c r="CQJ62" s="92"/>
      <c r="CQK62" s="92"/>
      <c r="CQL62" s="92"/>
      <c r="CQM62" s="92"/>
      <c r="CQN62" s="92"/>
      <c r="CQO62" s="92"/>
      <c r="CQP62" s="92"/>
      <c r="CQQ62" s="92"/>
      <c r="CQR62" s="92"/>
      <c r="CQS62" s="92"/>
      <c r="CQT62" s="92"/>
      <c r="CQU62" s="92"/>
      <c r="CQV62" s="92"/>
      <c r="CQW62" s="92"/>
      <c r="CQX62" s="92"/>
      <c r="CQY62" s="92"/>
      <c r="CQZ62" s="92"/>
      <c r="CRA62" s="92"/>
      <c r="CRB62" s="92"/>
      <c r="CRC62" s="92"/>
      <c r="CRD62" s="92"/>
      <c r="CRE62" s="92"/>
      <c r="CRF62" s="92"/>
      <c r="CRG62" s="92"/>
      <c r="CRH62" s="92"/>
      <c r="CRI62" s="92"/>
      <c r="CRJ62" s="92"/>
      <c r="CRK62" s="92"/>
      <c r="CRL62" s="92"/>
      <c r="CRM62" s="92"/>
      <c r="CRN62" s="92"/>
      <c r="CRO62" s="92"/>
      <c r="CRP62" s="92"/>
      <c r="CRQ62" s="92"/>
      <c r="CRR62" s="92"/>
      <c r="CRS62" s="92"/>
      <c r="CRT62" s="92"/>
      <c r="CRU62" s="92"/>
      <c r="CRV62" s="92"/>
      <c r="CRW62" s="92"/>
      <c r="CRX62" s="92"/>
      <c r="CRY62" s="92"/>
      <c r="CRZ62" s="92"/>
      <c r="CSA62" s="92"/>
      <c r="CSB62" s="92"/>
      <c r="CSC62" s="92"/>
      <c r="CSD62" s="92"/>
      <c r="CSE62" s="92"/>
      <c r="CSF62" s="92"/>
      <c r="CSG62" s="92"/>
      <c r="CSH62" s="92"/>
      <c r="CSI62" s="92"/>
      <c r="CSJ62" s="92"/>
      <c r="CSK62" s="92"/>
      <c r="CSL62" s="92"/>
      <c r="CSM62" s="92"/>
      <c r="CSN62" s="92"/>
      <c r="CSO62" s="92"/>
      <c r="CSP62" s="92"/>
      <c r="CSQ62" s="92"/>
      <c r="CSR62" s="92"/>
      <c r="CSS62" s="92"/>
      <c r="CST62" s="92"/>
      <c r="CSU62" s="92"/>
      <c r="CSV62" s="92"/>
      <c r="CSW62" s="92"/>
      <c r="CSX62" s="92"/>
      <c r="CSY62" s="92"/>
      <c r="CSZ62" s="92"/>
      <c r="CTA62" s="92"/>
      <c r="CTB62" s="92"/>
      <c r="CTC62" s="92"/>
      <c r="CTD62" s="92"/>
      <c r="CTE62" s="92"/>
      <c r="CTF62" s="92"/>
      <c r="CTG62" s="92"/>
      <c r="CTH62" s="92"/>
      <c r="CTI62" s="92"/>
      <c r="CTJ62" s="92"/>
      <c r="CTK62" s="92"/>
      <c r="CTL62" s="92"/>
      <c r="CTM62" s="92"/>
      <c r="CTN62" s="92"/>
      <c r="CTO62" s="92"/>
      <c r="CTP62" s="92"/>
      <c r="CTQ62" s="92"/>
      <c r="CTR62" s="92"/>
      <c r="CTS62" s="92"/>
      <c r="CTT62" s="92"/>
      <c r="CTU62" s="92"/>
      <c r="CTV62" s="92"/>
      <c r="CTW62" s="92"/>
      <c r="CTX62" s="92"/>
      <c r="CTY62" s="92"/>
      <c r="CTZ62" s="92"/>
      <c r="CUA62" s="92"/>
      <c r="CUB62" s="92"/>
      <c r="CUC62" s="92"/>
      <c r="CUD62" s="92"/>
      <c r="CUE62" s="92"/>
      <c r="CUF62" s="92"/>
      <c r="CUG62" s="92"/>
      <c r="CUH62" s="92"/>
      <c r="CUI62" s="92"/>
      <c r="CUJ62" s="92"/>
      <c r="CUK62" s="92"/>
      <c r="CUL62" s="92"/>
      <c r="CUM62" s="92"/>
      <c r="CUN62" s="92"/>
      <c r="CUO62" s="92"/>
      <c r="CUP62" s="92"/>
      <c r="CUQ62" s="92"/>
      <c r="CUR62" s="92"/>
      <c r="CUS62" s="92"/>
      <c r="CUT62" s="92"/>
      <c r="CUU62" s="92"/>
      <c r="CUV62" s="92"/>
      <c r="CUW62" s="92"/>
      <c r="CUX62" s="92"/>
      <c r="CUY62" s="92"/>
      <c r="CUZ62" s="92"/>
      <c r="CVA62" s="92"/>
      <c r="CVB62" s="92"/>
      <c r="CVC62" s="92"/>
      <c r="CVD62" s="92"/>
      <c r="CVE62" s="92"/>
      <c r="CVF62" s="92"/>
      <c r="CVG62" s="92"/>
      <c r="CVH62" s="92"/>
      <c r="CVI62" s="92"/>
      <c r="CVJ62" s="92"/>
      <c r="CVK62" s="92"/>
      <c r="CVL62" s="92"/>
      <c r="CVM62" s="92"/>
      <c r="CVN62" s="92"/>
      <c r="CVO62" s="92"/>
      <c r="CVP62" s="92"/>
      <c r="CVQ62" s="92"/>
      <c r="CVR62" s="92"/>
      <c r="CVS62" s="92"/>
      <c r="CVT62" s="92"/>
      <c r="CVU62" s="92"/>
      <c r="CVV62" s="92"/>
      <c r="CVW62" s="92"/>
      <c r="CVX62" s="92"/>
      <c r="CVY62" s="92"/>
      <c r="CVZ62" s="92"/>
      <c r="CWA62" s="92"/>
      <c r="CWB62" s="92"/>
      <c r="CWC62" s="92"/>
      <c r="CWD62" s="92"/>
      <c r="CWE62" s="92"/>
      <c r="CWF62" s="92"/>
      <c r="CWG62" s="92"/>
      <c r="CWH62" s="92"/>
      <c r="CWI62" s="92"/>
      <c r="CWJ62" s="92"/>
      <c r="CWK62" s="92"/>
      <c r="CWL62" s="92"/>
      <c r="CWM62" s="92"/>
      <c r="CWN62" s="92"/>
      <c r="CWO62" s="92"/>
      <c r="CWP62" s="92"/>
      <c r="CWQ62" s="92"/>
      <c r="CWR62" s="92"/>
      <c r="CWS62" s="92"/>
      <c r="CWT62" s="92"/>
      <c r="CWU62" s="92"/>
      <c r="CWV62" s="92"/>
      <c r="CWW62" s="92"/>
      <c r="CWX62" s="92"/>
      <c r="CWY62" s="92"/>
      <c r="CWZ62" s="92"/>
      <c r="CXA62" s="92"/>
      <c r="CXB62" s="92"/>
      <c r="CXC62" s="92"/>
      <c r="CXD62" s="92"/>
      <c r="CXE62" s="92"/>
      <c r="CXF62" s="92"/>
      <c r="CXG62" s="92"/>
      <c r="CXH62" s="92"/>
      <c r="CXI62" s="92"/>
      <c r="CXJ62" s="92"/>
      <c r="CXK62" s="92"/>
      <c r="CXL62" s="92"/>
      <c r="CXM62" s="92"/>
      <c r="CXN62" s="92"/>
      <c r="CXO62" s="92"/>
      <c r="CXP62" s="92"/>
      <c r="CXQ62" s="92"/>
      <c r="CXR62" s="92"/>
      <c r="CXS62" s="92"/>
      <c r="CXT62" s="92"/>
      <c r="CXU62" s="92"/>
      <c r="CXV62" s="92"/>
      <c r="CXW62" s="92"/>
      <c r="CXX62" s="92"/>
      <c r="CXY62" s="92"/>
      <c r="CXZ62" s="92"/>
      <c r="CYA62" s="92"/>
      <c r="CYB62" s="92"/>
      <c r="CYC62" s="92"/>
      <c r="CYD62" s="92"/>
      <c r="CYE62" s="92"/>
      <c r="CYF62" s="92"/>
      <c r="CYG62" s="92"/>
      <c r="CYH62" s="92"/>
      <c r="CYI62" s="92"/>
      <c r="CYJ62" s="92"/>
      <c r="CYK62" s="92"/>
      <c r="CYL62" s="92"/>
      <c r="CYM62" s="92"/>
      <c r="CYN62" s="92"/>
      <c r="CYO62" s="92"/>
      <c r="CYP62" s="92"/>
      <c r="CYQ62" s="92"/>
      <c r="CYR62" s="92"/>
      <c r="CYS62" s="92"/>
      <c r="CYT62" s="92"/>
      <c r="CYU62" s="92"/>
      <c r="CYV62" s="92"/>
      <c r="CYW62" s="92"/>
      <c r="CYX62" s="92"/>
      <c r="CYY62" s="92"/>
      <c r="CYZ62" s="92"/>
      <c r="CZA62" s="92"/>
      <c r="CZB62" s="92"/>
      <c r="CZC62" s="92"/>
      <c r="CZD62" s="92"/>
      <c r="CZE62" s="92"/>
      <c r="CZF62" s="92"/>
      <c r="CZG62" s="92"/>
      <c r="CZH62" s="92"/>
      <c r="CZI62" s="92"/>
      <c r="CZJ62" s="92"/>
      <c r="CZK62" s="92"/>
      <c r="CZL62" s="92"/>
      <c r="CZM62" s="92"/>
      <c r="CZN62" s="92"/>
      <c r="CZO62" s="92"/>
      <c r="CZP62" s="92"/>
      <c r="CZQ62" s="92"/>
      <c r="CZR62" s="92"/>
      <c r="CZS62" s="92"/>
      <c r="CZT62" s="92"/>
      <c r="CZU62" s="92"/>
      <c r="CZV62" s="92"/>
      <c r="CZW62" s="92"/>
      <c r="CZX62" s="92"/>
      <c r="CZY62" s="92"/>
      <c r="CZZ62" s="92"/>
      <c r="DAA62" s="92"/>
      <c r="DAB62" s="92"/>
      <c r="DAC62" s="92"/>
      <c r="DAD62" s="92"/>
      <c r="DAE62" s="92"/>
      <c r="DAF62" s="92"/>
      <c r="DAG62" s="92"/>
      <c r="DAH62" s="92"/>
      <c r="DAI62" s="92"/>
      <c r="DAJ62" s="92"/>
      <c r="DAK62" s="92"/>
      <c r="DAL62" s="92"/>
      <c r="DAM62" s="92"/>
      <c r="DAN62" s="92"/>
      <c r="DAO62" s="92"/>
      <c r="DAP62" s="92"/>
      <c r="DAQ62" s="92"/>
      <c r="DAR62" s="92"/>
      <c r="DAS62" s="92"/>
      <c r="DAT62" s="92"/>
      <c r="DAU62" s="92"/>
      <c r="DAV62" s="92"/>
      <c r="DAW62" s="92"/>
      <c r="DAX62" s="92"/>
      <c r="DAY62" s="92"/>
      <c r="DAZ62" s="92"/>
      <c r="DBA62" s="92"/>
      <c r="DBB62" s="92"/>
      <c r="DBC62" s="92"/>
      <c r="DBD62" s="92"/>
      <c r="DBE62" s="92"/>
      <c r="DBF62" s="92"/>
      <c r="DBG62" s="92"/>
      <c r="DBH62" s="92"/>
      <c r="DBI62" s="92"/>
      <c r="DBJ62" s="92"/>
      <c r="DBK62" s="92"/>
      <c r="DBL62" s="92"/>
      <c r="DBM62" s="92"/>
      <c r="DBN62" s="92"/>
      <c r="DBO62" s="92"/>
      <c r="DBP62" s="92"/>
      <c r="DBQ62" s="92"/>
      <c r="DBR62" s="92"/>
      <c r="DBS62" s="92"/>
      <c r="DBT62" s="92"/>
      <c r="DBU62" s="92"/>
      <c r="DBV62" s="92"/>
      <c r="DBW62" s="92"/>
      <c r="DBX62" s="92"/>
      <c r="DBY62" s="92"/>
      <c r="DBZ62" s="92"/>
      <c r="DCA62" s="92"/>
      <c r="DCB62" s="92"/>
      <c r="DCC62" s="92"/>
      <c r="DCD62" s="92"/>
      <c r="DCE62" s="92"/>
      <c r="DCF62" s="92"/>
      <c r="DCG62" s="92"/>
      <c r="DCH62" s="92"/>
      <c r="DCI62" s="92"/>
      <c r="DCJ62" s="92"/>
      <c r="DCK62" s="92"/>
      <c r="DCL62" s="92"/>
      <c r="DCM62" s="92"/>
      <c r="DCN62" s="92"/>
      <c r="DCO62" s="92"/>
      <c r="DCP62" s="92"/>
      <c r="DCQ62" s="92"/>
      <c r="DCR62" s="92"/>
      <c r="DCS62" s="92"/>
      <c r="DCT62" s="92"/>
      <c r="DCU62" s="92"/>
      <c r="DCV62" s="92"/>
      <c r="DCW62" s="92"/>
      <c r="DCX62" s="92"/>
      <c r="DCY62" s="92"/>
      <c r="DCZ62" s="92"/>
      <c r="DDA62" s="92"/>
      <c r="DDB62" s="92"/>
      <c r="DDC62" s="92"/>
      <c r="DDD62" s="92"/>
      <c r="DDE62" s="92"/>
      <c r="DDF62" s="92"/>
      <c r="DDG62" s="92"/>
      <c r="DDH62" s="92"/>
      <c r="DDI62" s="92"/>
      <c r="DDJ62" s="92"/>
      <c r="DDK62" s="92"/>
      <c r="DDL62" s="92"/>
      <c r="DDM62" s="92"/>
      <c r="DDN62" s="92"/>
      <c r="DDO62" s="92"/>
      <c r="DDP62" s="92"/>
      <c r="DDQ62" s="92"/>
      <c r="DDR62" s="92"/>
      <c r="DDS62" s="92"/>
      <c r="DDT62" s="92"/>
      <c r="DDU62" s="92"/>
      <c r="DDV62" s="92"/>
      <c r="DDW62" s="92"/>
      <c r="DDX62" s="92"/>
      <c r="DDY62" s="92"/>
      <c r="DDZ62" s="92"/>
      <c r="DEA62" s="92"/>
      <c r="DEB62" s="92"/>
      <c r="DEC62" s="92"/>
      <c r="DED62" s="92"/>
      <c r="DEE62" s="92"/>
      <c r="DEF62" s="92"/>
      <c r="DEG62" s="92"/>
      <c r="DEH62" s="92"/>
      <c r="DEI62" s="92"/>
      <c r="DEJ62" s="92"/>
      <c r="DEK62" s="92"/>
      <c r="DEL62" s="92"/>
      <c r="DEM62" s="92"/>
      <c r="DEN62" s="92"/>
      <c r="DEO62" s="92"/>
      <c r="DEP62" s="92"/>
      <c r="DEQ62" s="92"/>
      <c r="DER62" s="92"/>
      <c r="DES62" s="92"/>
      <c r="DET62" s="92"/>
      <c r="DEU62" s="92"/>
      <c r="DEV62" s="92"/>
      <c r="DEW62" s="92"/>
      <c r="DEX62" s="92"/>
      <c r="DEY62" s="92"/>
      <c r="DEZ62" s="92"/>
      <c r="DFA62" s="92"/>
      <c r="DFB62" s="92"/>
      <c r="DFC62" s="92"/>
      <c r="DFD62" s="92"/>
      <c r="DFE62" s="92"/>
      <c r="DFF62" s="92"/>
      <c r="DFG62" s="92"/>
      <c r="DFH62" s="92"/>
      <c r="DFI62" s="92"/>
      <c r="DFJ62" s="92"/>
      <c r="DFK62" s="92"/>
      <c r="DFL62" s="92"/>
      <c r="DFM62" s="92"/>
      <c r="DFN62" s="92"/>
      <c r="DFO62" s="92"/>
      <c r="DFP62" s="92"/>
      <c r="DFQ62" s="92"/>
      <c r="DFR62" s="92"/>
      <c r="DFS62" s="92"/>
      <c r="DFT62" s="92"/>
      <c r="DFU62" s="92"/>
      <c r="DFV62" s="92"/>
      <c r="DFW62" s="92"/>
      <c r="DFX62" s="92"/>
      <c r="DFY62" s="92"/>
      <c r="DFZ62" s="92"/>
      <c r="DGA62" s="92"/>
      <c r="DGB62" s="92"/>
      <c r="DGC62" s="92"/>
      <c r="DGD62" s="92"/>
      <c r="DGE62" s="92"/>
      <c r="DGF62" s="92"/>
      <c r="DGG62" s="92"/>
      <c r="DGH62" s="92"/>
      <c r="DGI62" s="92"/>
      <c r="DGJ62" s="92"/>
      <c r="DGK62" s="92"/>
      <c r="DGL62" s="92"/>
      <c r="DGM62" s="92"/>
      <c r="DGN62" s="92"/>
      <c r="DGO62" s="92"/>
      <c r="DGP62" s="92"/>
      <c r="DGQ62" s="92"/>
      <c r="DGR62" s="92"/>
      <c r="DGS62" s="92"/>
      <c r="DGT62" s="92"/>
      <c r="DGU62" s="92"/>
      <c r="DGV62" s="92"/>
      <c r="DGW62" s="92"/>
      <c r="DGX62" s="92"/>
      <c r="DGY62" s="92"/>
      <c r="DGZ62" s="92"/>
      <c r="DHA62" s="92"/>
      <c r="DHB62" s="92"/>
      <c r="DHC62" s="92"/>
      <c r="DHD62" s="92"/>
      <c r="DHE62" s="92"/>
      <c r="DHF62" s="92"/>
      <c r="DHG62" s="92"/>
      <c r="DHH62" s="92"/>
      <c r="DHI62" s="92"/>
      <c r="DHJ62" s="92"/>
      <c r="DHK62" s="92"/>
      <c r="DHL62" s="92"/>
      <c r="DHM62" s="92"/>
      <c r="DHN62" s="92"/>
      <c r="DHO62" s="92"/>
      <c r="DHP62" s="92"/>
      <c r="DHQ62" s="92"/>
      <c r="DHR62" s="92"/>
      <c r="DHS62" s="92"/>
      <c r="DHT62" s="92"/>
      <c r="DHU62" s="92"/>
      <c r="DHV62" s="92"/>
      <c r="DHW62" s="92"/>
      <c r="DHX62" s="92"/>
      <c r="DHY62" s="92"/>
      <c r="DHZ62" s="92"/>
      <c r="DIA62" s="92"/>
      <c r="DIB62" s="92"/>
      <c r="DIC62" s="92"/>
      <c r="DID62" s="92"/>
      <c r="DIE62" s="92"/>
      <c r="DIF62" s="92"/>
      <c r="DIG62" s="92"/>
      <c r="DIH62" s="92"/>
      <c r="DII62" s="92"/>
      <c r="DIJ62" s="92"/>
      <c r="DIK62" s="92"/>
      <c r="DIL62" s="92"/>
      <c r="DIM62" s="92"/>
      <c r="DIN62" s="92"/>
      <c r="DIO62" s="92"/>
      <c r="DIP62" s="92"/>
      <c r="DIQ62" s="92"/>
      <c r="DIR62" s="92"/>
      <c r="DIS62" s="92"/>
      <c r="DIT62" s="92"/>
      <c r="DIU62" s="92"/>
      <c r="DIV62" s="92"/>
      <c r="DIW62" s="92"/>
      <c r="DIX62" s="92"/>
      <c r="DIY62" s="92"/>
      <c r="DIZ62" s="92"/>
      <c r="DJA62" s="92"/>
      <c r="DJB62" s="92"/>
      <c r="DJC62" s="92"/>
      <c r="DJD62" s="92"/>
      <c r="DJE62" s="92"/>
      <c r="DJF62" s="92"/>
      <c r="DJG62" s="92"/>
      <c r="DJH62" s="92"/>
      <c r="DJI62" s="92"/>
      <c r="DJJ62" s="92"/>
      <c r="DJK62" s="92"/>
      <c r="DJL62" s="92"/>
      <c r="DJM62" s="92"/>
      <c r="DJN62" s="92"/>
      <c r="DJO62" s="92"/>
      <c r="DJP62" s="92"/>
      <c r="DJQ62" s="92"/>
      <c r="DJR62" s="92"/>
      <c r="DJS62" s="92"/>
      <c r="DJT62" s="92"/>
      <c r="DJU62" s="92"/>
      <c r="DJV62" s="92"/>
      <c r="DJW62" s="92"/>
      <c r="DJX62" s="92"/>
      <c r="DJY62" s="92"/>
      <c r="DJZ62" s="92"/>
      <c r="DKA62" s="92"/>
      <c r="DKB62" s="92"/>
      <c r="DKC62" s="92"/>
      <c r="DKD62" s="92"/>
      <c r="DKE62" s="92"/>
      <c r="DKF62" s="92"/>
      <c r="DKG62" s="92"/>
      <c r="DKH62" s="92"/>
      <c r="DKI62" s="92"/>
      <c r="DKJ62" s="92"/>
      <c r="DKK62" s="92"/>
      <c r="DKL62" s="92"/>
      <c r="DKM62" s="92"/>
      <c r="DKN62" s="92"/>
      <c r="DKO62" s="92"/>
      <c r="DKP62" s="92"/>
      <c r="DKQ62" s="92"/>
      <c r="DKR62" s="92"/>
      <c r="DKS62" s="92"/>
      <c r="DKT62" s="92"/>
      <c r="DKU62" s="92"/>
      <c r="DKV62" s="92"/>
      <c r="DKW62" s="92"/>
      <c r="DKX62" s="92"/>
      <c r="DKY62" s="92"/>
      <c r="DKZ62" s="92"/>
      <c r="DLA62" s="92"/>
      <c r="DLB62" s="92"/>
      <c r="DLC62" s="92"/>
      <c r="DLD62" s="92"/>
      <c r="DLE62" s="92"/>
      <c r="DLF62" s="92"/>
      <c r="DLG62" s="92"/>
      <c r="DLH62" s="92"/>
      <c r="DLI62" s="92"/>
      <c r="DLJ62" s="92"/>
      <c r="DLK62" s="92"/>
      <c r="DLL62" s="92"/>
      <c r="DLM62" s="92"/>
      <c r="DLN62" s="92"/>
      <c r="DLO62" s="92"/>
      <c r="DLP62" s="92"/>
      <c r="DLQ62" s="92"/>
      <c r="DLR62" s="92"/>
      <c r="DLS62" s="92"/>
      <c r="DLT62" s="92"/>
      <c r="DLU62" s="92"/>
      <c r="DLV62" s="92"/>
      <c r="DLW62" s="92"/>
      <c r="DLX62" s="92"/>
      <c r="DLY62" s="92"/>
      <c r="DLZ62" s="92"/>
      <c r="DMA62" s="92"/>
      <c r="DMB62" s="92"/>
      <c r="DMC62" s="92"/>
      <c r="DMD62" s="92"/>
      <c r="DME62" s="92"/>
      <c r="DMF62" s="92"/>
      <c r="DMG62" s="92"/>
      <c r="DMH62" s="92"/>
      <c r="DMI62" s="92"/>
      <c r="DMJ62" s="92"/>
      <c r="DMK62" s="92"/>
      <c r="DML62" s="92"/>
      <c r="DMM62" s="92"/>
      <c r="DMN62" s="92"/>
      <c r="DMO62" s="92"/>
      <c r="DMP62" s="92"/>
      <c r="DMQ62" s="92"/>
      <c r="DMR62" s="92"/>
      <c r="DMS62" s="92"/>
      <c r="DMT62" s="92"/>
      <c r="DMU62" s="92"/>
      <c r="DMV62" s="92"/>
      <c r="DMW62" s="92"/>
      <c r="DMX62" s="92"/>
      <c r="DMY62" s="92"/>
      <c r="DMZ62" s="92"/>
      <c r="DNA62" s="92"/>
      <c r="DNB62" s="92"/>
      <c r="DNC62" s="92"/>
      <c r="DND62" s="92"/>
      <c r="DNE62" s="92"/>
      <c r="DNF62" s="92"/>
      <c r="DNG62" s="92"/>
      <c r="DNH62" s="92"/>
      <c r="DNI62" s="92"/>
      <c r="DNJ62" s="92"/>
      <c r="DNK62" s="92"/>
      <c r="DNL62" s="92"/>
      <c r="DNM62" s="92"/>
      <c r="DNN62" s="92"/>
      <c r="DNO62" s="92"/>
      <c r="DNP62" s="92"/>
      <c r="DNQ62" s="92"/>
      <c r="DNR62" s="92"/>
      <c r="DNS62" s="92"/>
      <c r="DNT62" s="92"/>
      <c r="DNU62" s="92"/>
      <c r="DNV62" s="92"/>
      <c r="DNW62" s="92"/>
      <c r="DNX62" s="92"/>
      <c r="DNY62" s="92"/>
      <c r="DNZ62" s="92"/>
      <c r="DOA62" s="92"/>
      <c r="DOB62" s="92"/>
      <c r="DOC62" s="92"/>
      <c r="DOD62" s="92"/>
      <c r="DOE62" s="92"/>
      <c r="DOF62" s="92"/>
      <c r="DOG62" s="92"/>
      <c r="DOH62" s="92"/>
      <c r="DOI62" s="92"/>
      <c r="DOJ62" s="92"/>
      <c r="DOK62" s="92"/>
      <c r="DOL62" s="92"/>
      <c r="DOM62" s="92"/>
      <c r="DON62" s="92"/>
      <c r="DOO62" s="92"/>
      <c r="DOP62" s="92"/>
      <c r="DOQ62" s="92"/>
      <c r="DOR62" s="92"/>
      <c r="DOS62" s="92"/>
      <c r="DOT62" s="92"/>
      <c r="DOU62" s="92"/>
      <c r="DOV62" s="92"/>
      <c r="DOW62" s="92"/>
      <c r="DOX62" s="92"/>
      <c r="DOY62" s="92"/>
      <c r="DOZ62" s="92"/>
      <c r="DPA62" s="92"/>
      <c r="DPB62" s="92"/>
      <c r="DPC62" s="92"/>
      <c r="DPD62" s="92"/>
      <c r="DPE62" s="92"/>
      <c r="DPF62" s="92"/>
      <c r="DPG62" s="92"/>
      <c r="DPH62" s="92"/>
      <c r="DPI62" s="92"/>
      <c r="DPJ62" s="92"/>
      <c r="DPK62" s="92"/>
      <c r="DPL62" s="92"/>
      <c r="DPM62" s="92"/>
      <c r="DPN62" s="92"/>
      <c r="DPO62" s="92"/>
      <c r="DPP62" s="92"/>
      <c r="DPQ62" s="92"/>
      <c r="DPR62" s="92"/>
      <c r="DPS62" s="92"/>
      <c r="DPT62" s="92"/>
      <c r="DPU62" s="92"/>
      <c r="DPV62" s="92"/>
      <c r="DPW62" s="92"/>
      <c r="DPX62" s="92"/>
      <c r="DPY62" s="92"/>
      <c r="DPZ62" s="92"/>
      <c r="DQA62" s="92"/>
      <c r="DQB62" s="92"/>
      <c r="DQC62" s="92"/>
      <c r="DQD62" s="92"/>
      <c r="DQE62" s="92"/>
      <c r="DQF62" s="92"/>
      <c r="DQG62" s="92"/>
      <c r="DQH62" s="92"/>
      <c r="DQI62" s="92"/>
      <c r="DQJ62" s="92"/>
      <c r="DQK62" s="92"/>
      <c r="DQL62" s="92"/>
      <c r="DQM62" s="92"/>
      <c r="DQN62" s="92"/>
      <c r="DQO62" s="92"/>
      <c r="DQP62" s="92"/>
      <c r="DQQ62" s="92"/>
      <c r="DQR62" s="92"/>
      <c r="DQS62" s="92"/>
      <c r="DQT62" s="92"/>
      <c r="DQU62" s="92"/>
      <c r="DQV62" s="92"/>
      <c r="DQW62" s="92"/>
      <c r="DQX62" s="92"/>
      <c r="DQY62" s="92"/>
      <c r="DQZ62" s="92"/>
      <c r="DRA62" s="92"/>
      <c r="DRB62" s="92"/>
      <c r="DRC62" s="92"/>
      <c r="DRD62" s="92"/>
      <c r="DRE62" s="92"/>
      <c r="DRF62" s="92"/>
      <c r="DRG62" s="92"/>
      <c r="DRH62" s="92"/>
      <c r="DRI62" s="92"/>
      <c r="DRJ62" s="92"/>
      <c r="DRK62" s="92"/>
      <c r="DRL62" s="92"/>
      <c r="DRM62" s="92"/>
      <c r="DRN62" s="92"/>
      <c r="DRO62" s="92"/>
      <c r="DRP62" s="92"/>
      <c r="DRQ62" s="92"/>
      <c r="DRR62" s="92"/>
      <c r="DRS62" s="92"/>
      <c r="DRT62" s="92"/>
      <c r="DRU62" s="92"/>
      <c r="DRV62" s="92"/>
      <c r="DRW62" s="92"/>
      <c r="DRX62" s="92"/>
      <c r="DRY62" s="92"/>
      <c r="DRZ62" s="92"/>
      <c r="DSA62" s="92"/>
      <c r="DSB62" s="92"/>
      <c r="DSC62" s="92"/>
      <c r="DSD62" s="92"/>
      <c r="DSE62" s="92"/>
      <c r="DSF62" s="92"/>
      <c r="DSG62" s="92"/>
      <c r="DSH62" s="92"/>
      <c r="DSI62" s="92"/>
      <c r="DSJ62" s="92"/>
      <c r="DSK62" s="92"/>
      <c r="DSL62" s="92"/>
      <c r="DSM62" s="92"/>
      <c r="DSN62" s="92"/>
      <c r="DSO62" s="92"/>
      <c r="DSP62" s="92"/>
      <c r="DSQ62" s="92"/>
      <c r="DSR62" s="92"/>
      <c r="DSS62" s="92"/>
      <c r="DST62" s="92"/>
      <c r="DSU62" s="92"/>
      <c r="DSV62" s="92"/>
      <c r="DSW62" s="92"/>
      <c r="DSX62" s="92"/>
      <c r="DSY62" s="92"/>
      <c r="DSZ62" s="92"/>
      <c r="DTA62" s="92"/>
      <c r="DTB62" s="92"/>
      <c r="DTC62" s="92"/>
      <c r="DTD62" s="92"/>
      <c r="DTE62" s="92"/>
      <c r="DTF62" s="92"/>
      <c r="DTG62" s="92"/>
      <c r="DTH62" s="92"/>
      <c r="DTI62" s="92"/>
      <c r="DTJ62" s="92"/>
      <c r="DTK62" s="92"/>
      <c r="DTL62" s="92"/>
      <c r="DTM62" s="92"/>
      <c r="DTN62" s="92"/>
      <c r="DTO62" s="92"/>
      <c r="DTP62" s="92"/>
      <c r="DTQ62" s="92"/>
      <c r="DTR62" s="92"/>
      <c r="DTS62" s="92"/>
      <c r="DTT62" s="92"/>
      <c r="DTU62" s="92"/>
      <c r="DTV62" s="92"/>
      <c r="DTW62" s="92"/>
      <c r="DTX62" s="92"/>
      <c r="DTY62" s="92"/>
      <c r="DTZ62" s="92"/>
      <c r="DUA62" s="92"/>
      <c r="DUB62" s="92"/>
      <c r="DUC62" s="92"/>
      <c r="DUD62" s="92"/>
      <c r="DUE62" s="92"/>
      <c r="DUF62" s="92"/>
      <c r="DUG62" s="92"/>
      <c r="DUH62" s="92"/>
      <c r="DUI62" s="92"/>
      <c r="DUJ62" s="92"/>
      <c r="DUK62" s="92"/>
      <c r="DUL62" s="92"/>
      <c r="DUM62" s="92"/>
      <c r="DUN62" s="92"/>
      <c r="DUO62" s="92"/>
      <c r="DUP62" s="92"/>
      <c r="DUQ62" s="92"/>
      <c r="DUR62" s="92"/>
      <c r="DUS62" s="92"/>
      <c r="DUT62" s="92"/>
      <c r="DUU62" s="92"/>
      <c r="DUV62" s="92"/>
      <c r="DUW62" s="92"/>
      <c r="DUX62" s="92"/>
      <c r="DUY62" s="92"/>
      <c r="DUZ62" s="92"/>
      <c r="DVA62" s="92"/>
      <c r="DVB62" s="92"/>
      <c r="DVC62" s="92"/>
      <c r="DVD62" s="92"/>
      <c r="DVE62" s="92"/>
      <c r="DVF62" s="92"/>
      <c r="DVG62" s="92"/>
      <c r="DVH62" s="92"/>
      <c r="DVI62" s="92"/>
      <c r="DVJ62" s="92"/>
      <c r="DVK62" s="92"/>
      <c r="DVL62" s="92"/>
      <c r="DVM62" s="92"/>
      <c r="DVN62" s="92"/>
      <c r="DVO62" s="92"/>
      <c r="DVP62" s="92"/>
      <c r="DVQ62" s="92"/>
      <c r="DVR62" s="92"/>
      <c r="DVS62" s="92"/>
      <c r="DVT62" s="92"/>
      <c r="DVU62" s="92"/>
      <c r="DVV62" s="92"/>
      <c r="DVW62" s="92"/>
      <c r="DVX62" s="92"/>
      <c r="DVY62" s="92"/>
      <c r="DVZ62" s="92"/>
      <c r="DWA62" s="92"/>
      <c r="DWB62" s="92"/>
      <c r="DWC62" s="92"/>
      <c r="DWD62" s="92"/>
      <c r="DWE62" s="92"/>
      <c r="DWF62" s="92"/>
      <c r="DWG62" s="92"/>
      <c r="DWH62" s="92"/>
      <c r="DWI62" s="92"/>
      <c r="DWJ62" s="92"/>
      <c r="DWK62" s="92"/>
      <c r="DWL62" s="92"/>
      <c r="DWM62" s="92"/>
      <c r="DWN62" s="92"/>
      <c r="DWO62" s="92"/>
      <c r="DWP62" s="92"/>
      <c r="DWQ62" s="92"/>
      <c r="DWR62" s="92"/>
      <c r="DWS62" s="92"/>
      <c r="DWT62" s="92"/>
      <c r="DWU62" s="92"/>
      <c r="DWV62" s="92"/>
      <c r="DWW62" s="92"/>
      <c r="DWX62" s="92"/>
      <c r="DWY62" s="92"/>
      <c r="DWZ62" s="92"/>
      <c r="DXA62" s="92"/>
      <c r="DXB62" s="92"/>
      <c r="DXC62" s="92"/>
      <c r="DXD62" s="92"/>
      <c r="DXE62" s="92"/>
      <c r="DXF62" s="92"/>
      <c r="DXG62" s="92"/>
      <c r="DXH62" s="92"/>
      <c r="DXI62" s="92"/>
      <c r="DXJ62" s="92"/>
      <c r="DXK62" s="92"/>
      <c r="DXL62" s="92"/>
      <c r="DXM62" s="92"/>
      <c r="DXN62" s="92"/>
      <c r="DXO62" s="92"/>
      <c r="DXP62" s="92"/>
      <c r="DXQ62" s="92"/>
      <c r="DXR62" s="92"/>
      <c r="DXS62" s="92"/>
      <c r="DXT62" s="92"/>
      <c r="DXU62" s="92"/>
      <c r="DXV62" s="92"/>
      <c r="DXW62" s="92"/>
      <c r="DXX62" s="92"/>
      <c r="DXY62" s="92"/>
      <c r="DXZ62" s="92"/>
      <c r="DYA62" s="92"/>
      <c r="DYB62" s="92"/>
      <c r="DYC62" s="92"/>
      <c r="DYD62" s="92"/>
      <c r="DYE62" s="92"/>
      <c r="DYF62" s="92"/>
      <c r="DYG62" s="92"/>
      <c r="DYH62" s="92"/>
      <c r="DYI62" s="92"/>
      <c r="DYJ62" s="92"/>
      <c r="DYK62" s="92"/>
      <c r="DYL62" s="92"/>
      <c r="DYM62" s="92"/>
      <c r="DYN62" s="92"/>
      <c r="DYO62" s="92"/>
      <c r="DYP62" s="92"/>
      <c r="DYQ62" s="92"/>
      <c r="DYR62" s="92"/>
      <c r="DYS62" s="92"/>
      <c r="DYT62" s="92"/>
      <c r="DYU62" s="92"/>
      <c r="DYV62" s="92"/>
      <c r="DYW62" s="92"/>
      <c r="DYX62" s="92"/>
      <c r="DYY62" s="92"/>
      <c r="DYZ62" s="92"/>
      <c r="DZA62" s="92"/>
      <c r="DZB62" s="92"/>
      <c r="DZC62" s="92"/>
      <c r="DZD62" s="92"/>
      <c r="DZE62" s="92"/>
      <c r="DZF62" s="92"/>
      <c r="DZG62" s="92"/>
      <c r="DZH62" s="92"/>
      <c r="DZI62" s="92"/>
      <c r="DZJ62" s="92"/>
      <c r="DZK62" s="92"/>
      <c r="DZL62" s="92"/>
      <c r="DZM62" s="92"/>
      <c r="DZN62" s="92"/>
      <c r="DZO62" s="92"/>
      <c r="DZP62" s="92"/>
      <c r="DZQ62" s="92"/>
      <c r="DZR62" s="92"/>
      <c r="DZS62" s="92"/>
      <c r="DZT62" s="92"/>
      <c r="DZU62" s="92"/>
      <c r="DZV62" s="92"/>
      <c r="DZW62" s="92"/>
      <c r="DZX62" s="92"/>
      <c r="DZY62" s="92"/>
      <c r="DZZ62" s="92"/>
      <c r="EAA62" s="92"/>
      <c r="EAB62" s="92"/>
      <c r="EAC62" s="92"/>
      <c r="EAD62" s="92"/>
      <c r="EAE62" s="92"/>
      <c r="EAF62" s="92"/>
      <c r="EAG62" s="92"/>
      <c r="EAH62" s="92"/>
      <c r="EAI62" s="92"/>
      <c r="EAJ62" s="92"/>
      <c r="EAK62" s="92"/>
      <c r="EAL62" s="92"/>
      <c r="EAM62" s="92"/>
      <c r="EAN62" s="92"/>
      <c r="EAO62" s="92"/>
      <c r="EAP62" s="92"/>
      <c r="EAQ62" s="92"/>
      <c r="EAR62" s="92"/>
      <c r="EAS62" s="92"/>
      <c r="EAT62" s="92"/>
      <c r="EAU62" s="92"/>
      <c r="EAV62" s="92"/>
      <c r="EAW62" s="92"/>
      <c r="EAX62" s="92"/>
      <c r="EAY62" s="92"/>
      <c r="EAZ62" s="92"/>
      <c r="EBA62" s="92"/>
      <c r="EBB62" s="92"/>
      <c r="EBC62" s="92"/>
      <c r="EBD62" s="92"/>
      <c r="EBE62" s="92"/>
      <c r="EBF62" s="92"/>
      <c r="EBG62" s="92"/>
      <c r="EBH62" s="92"/>
      <c r="EBI62" s="92"/>
      <c r="EBJ62" s="92"/>
      <c r="EBK62" s="92"/>
      <c r="EBL62" s="92"/>
      <c r="EBM62" s="92"/>
      <c r="EBN62" s="92"/>
      <c r="EBO62" s="92"/>
      <c r="EBP62" s="92"/>
      <c r="EBQ62" s="92"/>
      <c r="EBR62" s="92"/>
      <c r="EBS62" s="92"/>
      <c r="EBT62" s="92"/>
      <c r="EBU62" s="92"/>
      <c r="EBV62" s="92"/>
      <c r="EBW62" s="92"/>
      <c r="EBX62" s="92"/>
      <c r="EBY62" s="92"/>
      <c r="EBZ62" s="92"/>
      <c r="ECA62" s="92"/>
      <c r="ECB62" s="92"/>
      <c r="ECC62" s="92"/>
      <c r="ECD62" s="92"/>
      <c r="ECE62" s="92"/>
      <c r="ECF62" s="92"/>
      <c r="ECG62" s="92"/>
      <c r="ECH62" s="92"/>
      <c r="ECI62" s="92"/>
      <c r="ECJ62" s="92"/>
      <c r="ECK62" s="92"/>
      <c r="ECL62" s="92"/>
      <c r="ECM62" s="92"/>
      <c r="ECN62" s="92"/>
      <c r="ECO62" s="92"/>
      <c r="ECP62" s="92"/>
      <c r="ECQ62" s="92"/>
      <c r="ECR62" s="92"/>
      <c r="ECS62" s="92"/>
      <c r="ECT62" s="92"/>
      <c r="ECU62" s="92"/>
      <c r="ECV62" s="92"/>
      <c r="ECW62" s="92"/>
      <c r="ECX62" s="92"/>
      <c r="ECY62" s="92"/>
      <c r="ECZ62" s="92"/>
      <c r="EDA62" s="92"/>
      <c r="EDB62" s="92"/>
      <c r="EDC62" s="92"/>
      <c r="EDD62" s="92"/>
      <c r="EDE62" s="92"/>
      <c r="EDF62" s="92"/>
      <c r="EDG62" s="92"/>
      <c r="EDH62" s="92"/>
      <c r="EDI62" s="92"/>
      <c r="EDJ62" s="92"/>
      <c r="EDK62" s="92"/>
      <c r="EDL62" s="92"/>
      <c r="EDM62" s="92"/>
      <c r="EDN62" s="92"/>
      <c r="EDO62" s="92"/>
      <c r="EDP62" s="92"/>
      <c r="EDQ62" s="92"/>
      <c r="EDR62" s="92"/>
      <c r="EDS62" s="92"/>
      <c r="EDT62" s="92"/>
      <c r="EDU62" s="92"/>
      <c r="EDV62" s="92"/>
      <c r="EDW62" s="92"/>
      <c r="EDX62" s="92"/>
      <c r="EDY62" s="92"/>
      <c r="EDZ62" s="92"/>
      <c r="EEA62" s="92"/>
      <c r="EEB62" s="92"/>
      <c r="EEC62" s="92"/>
      <c r="EED62" s="92"/>
      <c r="EEE62" s="92"/>
      <c r="EEF62" s="92"/>
      <c r="EEG62" s="92"/>
      <c r="EEH62" s="92"/>
      <c r="EEI62" s="92"/>
      <c r="EEJ62" s="92"/>
      <c r="EEK62" s="92"/>
      <c r="EEL62" s="92"/>
      <c r="EEM62" s="92"/>
      <c r="EEN62" s="92"/>
      <c r="EEO62" s="92"/>
      <c r="EEP62" s="92"/>
      <c r="EEQ62" s="92"/>
      <c r="EER62" s="92"/>
      <c r="EES62" s="92"/>
      <c r="EET62" s="92"/>
      <c r="EEU62" s="92"/>
      <c r="EEV62" s="92"/>
      <c r="EEW62" s="92"/>
      <c r="EEX62" s="92"/>
      <c r="EEY62" s="92"/>
      <c r="EEZ62" s="92"/>
      <c r="EFA62" s="92"/>
      <c r="EFB62" s="92"/>
      <c r="EFC62" s="92"/>
      <c r="EFD62" s="92"/>
      <c r="EFE62" s="92"/>
      <c r="EFF62" s="92"/>
      <c r="EFG62" s="92"/>
      <c r="EFH62" s="92"/>
      <c r="EFI62" s="92"/>
      <c r="EFJ62" s="92"/>
      <c r="EFK62" s="92"/>
      <c r="EFL62" s="92"/>
      <c r="EFM62" s="92"/>
      <c r="EFN62" s="92"/>
      <c r="EFO62" s="92"/>
      <c r="EFP62" s="92"/>
      <c r="EFQ62" s="92"/>
      <c r="EFR62" s="92"/>
      <c r="EFS62" s="92"/>
      <c r="EFT62" s="92"/>
      <c r="EFU62" s="92"/>
      <c r="EFV62" s="92"/>
      <c r="EFW62" s="92"/>
      <c r="EFX62" s="92"/>
      <c r="EFY62" s="92"/>
      <c r="EFZ62" s="92"/>
      <c r="EGA62" s="92"/>
      <c r="EGB62" s="92"/>
      <c r="EGC62" s="92"/>
      <c r="EGD62" s="92"/>
      <c r="EGE62" s="92"/>
      <c r="EGF62" s="92"/>
      <c r="EGG62" s="92"/>
      <c r="EGH62" s="92"/>
      <c r="EGI62" s="92"/>
      <c r="EGJ62" s="92"/>
      <c r="EGK62" s="92"/>
      <c r="EGL62" s="92"/>
      <c r="EGM62" s="92"/>
      <c r="EGN62" s="92"/>
      <c r="EGO62" s="92"/>
      <c r="EGP62" s="92"/>
      <c r="EGQ62" s="92"/>
      <c r="EGR62" s="92"/>
      <c r="EGS62" s="92"/>
      <c r="EGT62" s="92"/>
      <c r="EGU62" s="92"/>
      <c r="EGV62" s="92"/>
      <c r="EGW62" s="92"/>
      <c r="EGX62" s="92"/>
      <c r="EGY62" s="92"/>
      <c r="EGZ62" s="92"/>
      <c r="EHA62" s="92"/>
      <c r="EHB62" s="92"/>
      <c r="EHC62" s="92"/>
      <c r="EHD62" s="92"/>
      <c r="EHE62" s="92"/>
      <c r="EHF62" s="92"/>
      <c r="EHG62" s="92"/>
      <c r="EHH62" s="92"/>
      <c r="EHI62" s="92"/>
      <c r="EHJ62" s="92"/>
      <c r="EHK62" s="92"/>
      <c r="EHL62" s="92"/>
      <c r="EHM62" s="92"/>
      <c r="EHN62" s="92"/>
      <c r="EHO62" s="92"/>
      <c r="EHP62" s="92"/>
      <c r="EHQ62" s="92"/>
      <c r="EHR62" s="92"/>
      <c r="EHS62" s="92"/>
      <c r="EHT62" s="92"/>
      <c r="EHU62" s="92"/>
      <c r="EHV62" s="92"/>
      <c r="EHW62" s="92"/>
      <c r="EHX62" s="92"/>
      <c r="EHY62" s="92"/>
      <c r="EHZ62" s="92"/>
      <c r="EIA62" s="92"/>
      <c r="EIB62" s="92"/>
      <c r="EIC62" s="92"/>
      <c r="EID62" s="92"/>
      <c r="EIE62" s="92"/>
      <c r="EIF62" s="92"/>
      <c r="EIG62" s="92"/>
      <c r="EIH62" s="92"/>
      <c r="EII62" s="92"/>
      <c r="EIJ62" s="92"/>
      <c r="EIK62" s="92"/>
      <c r="EIL62" s="92"/>
      <c r="EIM62" s="92"/>
      <c r="EIN62" s="92"/>
      <c r="EIO62" s="92"/>
      <c r="EIP62" s="92"/>
      <c r="EIQ62" s="92"/>
      <c r="EIR62" s="92"/>
      <c r="EIS62" s="92"/>
      <c r="EIT62" s="92"/>
      <c r="EIU62" s="92"/>
      <c r="EIV62" s="92"/>
      <c r="EIW62" s="92"/>
      <c r="EIX62" s="92"/>
      <c r="EIY62" s="92"/>
      <c r="EIZ62" s="92"/>
      <c r="EJA62" s="92"/>
      <c r="EJB62" s="92"/>
      <c r="EJC62" s="92"/>
      <c r="EJD62" s="92"/>
      <c r="EJE62" s="92"/>
      <c r="EJF62" s="92"/>
      <c r="EJG62" s="92"/>
      <c r="EJH62" s="92"/>
      <c r="EJI62" s="92"/>
      <c r="EJJ62" s="92"/>
      <c r="EJK62" s="92"/>
      <c r="EJL62" s="92"/>
      <c r="EJM62" s="92"/>
      <c r="EJN62" s="92"/>
      <c r="EJO62" s="92"/>
      <c r="EJP62" s="92"/>
      <c r="EJQ62" s="92"/>
      <c r="EJR62" s="92"/>
      <c r="EJS62" s="92"/>
      <c r="EJT62" s="92"/>
      <c r="EJU62" s="92"/>
      <c r="EJV62" s="92"/>
      <c r="EJW62" s="92"/>
      <c r="EJX62" s="92"/>
      <c r="EJY62" s="92"/>
      <c r="EJZ62" s="92"/>
      <c r="EKA62" s="92"/>
      <c r="EKB62" s="92"/>
      <c r="EKC62" s="92"/>
      <c r="EKD62" s="92"/>
      <c r="EKE62" s="92"/>
      <c r="EKF62" s="92"/>
      <c r="EKG62" s="92"/>
      <c r="EKH62" s="92"/>
      <c r="EKI62" s="92"/>
      <c r="EKJ62" s="92"/>
      <c r="EKK62" s="92"/>
      <c r="EKL62" s="92"/>
      <c r="EKM62" s="92"/>
      <c r="EKN62" s="92"/>
      <c r="EKO62" s="92"/>
      <c r="EKP62" s="92"/>
      <c r="EKQ62" s="92"/>
      <c r="EKR62" s="92"/>
      <c r="EKS62" s="92"/>
      <c r="EKT62" s="92"/>
      <c r="EKU62" s="92"/>
      <c r="EKV62" s="92"/>
      <c r="EKW62" s="92"/>
      <c r="EKX62" s="92"/>
      <c r="EKY62" s="92"/>
      <c r="EKZ62" s="92"/>
      <c r="ELA62" s="92"/>
      <c r="ELB62" s="92"/>
      <c r="ELC62" s="92"/>
      <c r="ELD62" s="92"/>
      <c r="ELE62" s="92"/>
      <c r="ELF62" s="92"/>
      <c r="ELG62" s="92"/>
      <c r="ELH62" s="92"/>
      <c r="ELI62" s="92"/>
      <c r="ELJ62" s="92"/>
      <c r="ELK62" s="92"/>
      <c r="ELL62" s="92"/>
      <c r="ELM62" s="92"/>
      <c r="ELN62" s="92"/>
      <c r="ELO62" s="92"/>
      <c r="ELP62" s="92"/>
      <c r="ELQ62" s="92"/>
      <c r="ELR62" s="92"/>
      <c r="ELS62" s="92"/>
      <c r="ELT62" s="92"/>
      <c r="ELU62" s="92"/>
      <c r="ELV62" s="92"/>
      <c r="ELW62" s="92"/>
      <c r="ELX62" s="92"/>
      <c r="ELY62" s="92"/>
      <c r="ELZ62" s="92"/>
      <c r="EMA62" s="92"/>
      <c r="EMB62" s="92"/>
      <c r="EMC62" s="92"/>
      <c r="EMD62" s="92"/>
      <c r="EME62" s="92"/>
      <c r="EMF62" s="92"/>
      <c r="EMG62" s="92"/>
      <c r="EMH62" s="92"/>
      <c r="EMI62" s="92"/>
      <c r="EMJ62" s="92"/>
      <c r="EMK62" s="92"/>
      <c r="EML62" s="92"/>
      <c r="EMM62" s="92"/>
      <c r="EMN62" s="92"/>
      <c r="EMO62" s="92"/>
      <c r="EMP62" s="92"/>
      <c r="EMQ62" s="92"/>
      <c r="EMR62" s="92"/>
      <c r="EMS62" s="92"/>
      <c r="EMT62" s="92"/>
      <c r="EMU62" s="92"/>
      <c r="EMV62" s="92"/>
      <c r="EMW62" s="92"/>
      <c r="EMX62" s="92"/>
      <c r="EMY62" s="92"/>
      <c r="EMZ62" s="92"/>
      <c r="ENA62" s="92"/>
      <c r="ENB62" s="92"/>
      <c r="ENC62" s="92"/>
      <c r="END62" s="92"/>
      <c r="ENE62" s="92"/>
      <c r="ENF62" s="92"/>
      <c r="ENG62" s="92"/>
      <c r="ENH62" s="92"/>
      <c r="ENI62" s="92"/>
      <c r="ENJ62" s="92"/>
      <c r="ENK62" s="92"/>
      <c r="ENL62" s="92"/>
      <c r="ENM62" s="92"/>
      <c r="ENN62" s="92"/>
      <c r="ENO62" s="92"/>
      <c r="ENP62" s="92"/>
      <c r="ENQ62" s="92"/>
      <c r="ENR62" s="92"/>
      <c r="ENS62" s="92"/>
      <c r="ENT62" s="92"/>
      <c r="ENU62" s="92"/>
      <c r="ENV62" s="92"/>
      <c r="ENW62" s="92"/>
      <c r="ENX62" s="92"/>
      <c r="ENY62" s="92"/>
      <c r="ENZ62" s="92"/>
      <c r="EOA62" s="92"/>
      <c r="EOB62" s="92"/>
      <c r="EOC62" s="92"/>
      <c r="EOD62" s="92"/>
      <c r="EOE62" s="92"/>
      <c r="EOF62" s="92"/>
      <c r="EOG62" s="92"/>
      <c r="EOH62" s="92"/>
      <c r="EOI62" s="92"/>
      <c r="EOJ62" s="92"/>
      <c r="EOK62" s="92"/>
      <c r="EOL62" s="92"/>
      <c r="EOM62" s="92"/>
      <c r="EON62" s="92"/>
      <c r="EOO62" s="92"/>
      <c r="EOP62" s="92"/>
      <c r="EOQ62" s="92"/>
      <c r="EOR62" s="92"/>
      <c r="EOS62" s="92"/>
      <c r="EOT62" s="92"/>
      <c r="EOU62" s="92"/>
      <c r="EOV62" s="92"/>
      <c r="EOW62" s="92"/>
      <c r="EOX62" s="92"/>
      <c r="EOY62" s="92"/>
      <c r="EOZ62" s="92"/>
      <c r="EPA62" s="92"/>
      <c r="EPB62" s="92"/>
      <c r="EPC62" s="92"/>
      <c r="EPD62" s="92"/>
      <c r="EPE62" s="92"/>
      <c r="EPF62" s="92"/>
      <c r="EPG62" s="92"/>
      <c r="EPH62" s="92"/>
      <c r="EPI62" s="92"/>
      <c r="EPJ62" s="92"/>
      <c r="EPK62" s="92"/>
      <c r="EPL62" s="92"/>
      <c r="EPM62" s="92"/>
      <c r="EPN62" s="92"/>
      <c r="EPO62" s="92"/>
      <c r="EPP62" s="92"/>
      <c r="EPQ62" s="92"/>
      <c r="EPR62" s="92"/>
      <c r="EPS62" s="92"/>
      <c r="EPT62" s="92"/>
      <c r="EPU62" s="92"/>
      <c r="EPV62" s="92"/>
      <c r="EPW62" s="92"/>
      <c r="EPX62" s="92"/>
      <c r="EPY62" s="92"/>
      <c r="EPZ62" s="92"/>
      <c r="EQA62" s="92"/>
      <c r="EQB62" s="92"/>
      <c r="EQC62" s="92"/>
      <c r="EQD62" s="92"/>
      <c r="EQE62" s="92"/>
      <c r="EQF62" s="92"/>
      <c r="EQG62" s="92"/>
      <c r="EQH62" s="92"/>
      <c r="EQI62" s="92"/>
      <c r="EQJ62" s="92"/>
      <c r="EQK62" s="92"/>
      <c r="EQL62" s="92"/>
      <c r="EQM62" s="92"/>
      <c r="EQN62" s="92"/>
      <c r="EQO62" s="92"/>
      <c r="EQP62" s="92"/>
      <c r="EQQ62" s="92"/>
      <c r="EQR62" s="92"/>
      <c r="EQS62" s="92"/>
      <c r="EQT62" s="92"/>
      <c r="EQU62" s="92"/>
      <c r="EQV62" s="92"/>
      <c r="EQW62" s="92"/>
      <c r="EQX62" s="92"/>
      <c r="EQY62" s="92"/>
      <c r="EQZ62" s="92"/>
      <c r="ERA62" s="92"/>
      <c r="ERB62" s="92"/>
      <c r="ERC62" s="92"/>
      <c r="ERD62" s="92"/>
      <c r="ERE62" s="92"/>
      <c r="ERF62" s="92"/>
      <c r="ERG62" s="92"/>
      <c r="ERH62" s="92"/>
      <c r="ERI62" s="92"/>
      <c r="ERJ62" s="92"/>
      <c r="ERK62" s="92"/>
      <c r="ERL62" s="92"/>
      <c r="ERM62" s="92"/>
      <c r="ERN62" s="92"/>
      <c r="ERO62" s="92"/>
      <c r="ERP62" s="92"/>
      <c r="ERQ62" s="92"/>
      <c r="ERR62" s="92"/>
      <c r="ERS62" s="92"/>
      <c r="ERT62" s="92"/>
      <c r="ERU62" s="92"/>
      <c r="ERV62" s="92"/>
      <c r="ERW62" s="92"/>
      <c r="ERX62" s="92"/>
      <c r="ERY62" s="92"/>
      <c r="ERZ62" s="92"/>
      <c r="ESA62" s="92"/>
      <c r="ESB62" s="92"/>
      <c r="ESC62" s="92"/>
      <c r="ESD62" s="92"/>
      <c r="ESE62" s="92"/>
      <c r="ESF62" s="92"/>
      <c r="ESG62" s="92"/>
      <c r="ESH62" s="92"/>
      <c r="ESI62" s="92"/>
      <c r="ESJ62" s="92"/>
      <c r="ESK62" s="92"/>
      <c r="ESL62" s="92"/>
      <c r="ESM62" s="92"/>
      <c r="ESN62" s="92"/>
      <c r="ESO62" s="92"/>
      <c r="ESP62" s="92"/>
      <c r="ESQ62" s="92"/>
      <c r="ESR62" s="92"/>
      <c r="ESS62" s="92"/>
      <c r="EST62" s="92"/>
      <c r="ESU62" s="92"/>
      <c r="ESV62" s="92"/>
      <c r="ESW62" s="92"/>
      <c r="ESX62" s="92"/>
      <c r="ESY62" s="92"/>
      <c r="ESZ62" s="92"/>
      <c r="ETA62" s="92"/>
      <c r="ETB62" s="92"/>
      <c r="ETC62" s="92"/>
      <c r="ETD62" s="92"/>
      <c r="ETE62" s="92"/>
      <c r="ETF62" s="92"/>
      <c r="ETG62" s="92"/>
      <c r="ETH62" s="92"/>
      <c r="ETI62" s="92"/>
      <c r="ETJ62" s="92"/>
      <c r="ETK62" s="92"/>
      <c r="ETL62" s="92"/>
      <c r="ETM62" s="92"/>
      <c r="ETN62" s="92"/>
      <c r="ETO62" s="92"/>
      <c r="ETP62" s="92"/>
      <c r="ETQ62" s="92"/>
      <c r="ETR62" s="92"/>
      <c r="ETS62" s="92"/>
      <c r="ETT62" s="92"/>
      <c r="ETU62" s="92"/>
      <c r="ETV62" s="92"/>
      <c r="ETW62" s="92"/>
      <c r="ETX62" s="92"/>
      <c r="ETY62" s="92"/>
      <c r="ETZ62" s="92"/>
      <c r="EUA62" s="92"/>
      <c r="EUB62" s="92"/>
      <c r="EUC62" s="92"/>
      <c r="EUD62" s="92"/>
      <c r="EUE62" s="92"/>
      <c r="EUF62" s="92"/>
      <c r="EUG62" s="92"/>
      <c r="EUH62" s="92"/>
      <c r="EUI62" s="92"/>
      <c r="EUJ62" s="92"/>
      <c r="EUK62" s="92"/>
      <c r="EUL62" s="92"/>
      <c r="EUM62" s="92"/>
      <c r="EUN62" s="92"/>
      <c r="EUO62" s="92"/>
      <c r="EUP62" s="92"/>
      <c r="EUQ62" s="92"/>
      <c r="EUR62" s="92"/>
      <c r="EUS62" s="92"/>
      <c r="EUT62" s="92"/>
      <c r="EUU62" s="92"/>
      <c r="EUV62" s="92"/>
      <c r="EUW62" s="92"/>
      <c r="EUX62" s="92"/>
      <c r="EUY62" s="92"/>
      <c r="EUZ62" s="92"/>
      <c r="EVA62" s="92"/>
      <c r="EVB62" s="92"/>
      <c r="EVC62" s="92"/>
      <c r="EVD62" s="92"/>
      <c r="EVE62" s="92"/>
      <c r="EVF62" s="92"/>
      <c r="EVG62" s="92"/>
      <c r="EVH62" s="92"/>
      <c r="EVI62" s="92"/>
      <c r="EVJ62" s="92"/>
      <c r="EVK62" s="92"/>
      <c r="EVL62" s="92"/>
      <c r="EVM62" s="92"/>
      <c r="EVN62" s="92"/>
      <c r="EVO62" s="92"/>
      <c r="EVP62" s="92"/>
      <c r="EVQ62" s="92"/>
      <c r="EVR62" s="92"/>
      <c r="EVS62" s="92"/>
      <c r="EVT62" s="92"/>
      <c r="EVU62" s="92"/>
      <c r="EVV62" s="92"/>
      <c r="EVW62" s="92"/>
      <c r="EVX62" s="92"/>
      <c r="EVY62" s="92"/>
      <c r="EVZ62" s="92"/>
      <c r="EWA62" s="92"/>
      <c r="EWB62" s="92"/>
      <c r="EWC62" s="92"/>
      <c r="EWD62" s="92"/>
      <c r="EWE62" s="92"/>
      <c r="EWF62" s="92"/>
      <c r="EWG62" s="92"/>
      <c r="EWH62" s="92"/>
      <c r="EWI62" s="92"/>
      <c r="EWJ62" s="92"/>
      <c r="EWK62" s="92"/>
      <c r="EWL62" s="92"/>
      <c r="EWM62" s="92"/>
      <c r="EWN62" s="92"/>
      <c r="EWO62" s="92"/>
      <c r="EWP62" s="92"/>
      <c r="EWQ62" s="92"/>
      <c r="EWR62" s="92"/>
      <c r="EWS62" s="92"/>
      <c r="EWT62" s="92"/>
      <c r="EWU62" s="92"/>
      <c r="EWV62" s="92"/>
      <c r="EWW62" s="92"/>
      <c r="EWX62" s="92"/>
      <c r="EWY62" s="92"/>
      <c r="EWZ62" s="92"/>
      <c r="EXA62" s="92"/>
      <c r="EXB62" s="92"/>
      <c r="EXC62" s="92"/>
      <c r="EXD62" s="92"/>
      <c r="EXE62" s="92"/>
      <c r="EXF62" s="92"/>
      <c r="EXG62" s="92"/>
      <c r="EXH62" s="92"/>
      <c r="EXI62" s="92"/>
      <c r="EXJ62" s="92"/>
      <c r="EXK62" s="92"/>
      <c r="EXL62" s="92"/>
      <c r="EXM62" s="92"/>
      <c r="EXN62" s="92"/>
      <c r="EXO62" s="92"/>
      <c r="EXP62" s="92"/>
      <c r="EXQ62" s="92"/>
      <c r="EXR62" s="92"/>
      <c r="EXS62" s="92"/>
      <c r="EXT62" s="92"/>
      <c r="EXU62" s="92"/>
      <c r="EXV62" s="92"/>
      <c r="EXW62" s="92"/>
      <c r="EXX62" s="92"/>
      <c r="EXY62" s="92"/>
      <c r="EXZ62" s="92"/>
      <c r="EYA62" s="92"/>
      <c r="EYB62" s="92"/>
      <c r="EYC62" s="92"/>
      <c r="EYD62" s="92"/>
      <c r="EYE62" s="92"/>
      <c r="EYF62" s="92"/>
      <c r="EYG62" s="92"/>
      <c r="EYH62" s="92"/>
      <c r="EYI62" s="92"/>
      <c r="EYJ62" s="92"/>
      <c r="EYK62" s="92"/>
      <c r="EYL62" s="92"/>
      <c r="EYM62" s="92"/>
      <c r="EYN62" s="92"/>
      <c r="EYO62" s="92"/>
      <c r="EYP62" s="92"/>
      <c r="EYQ62" s="92"/>
      <c r="EYR62" s="92"/>
      <c r="EYS62" s="92"/>
      <c r="EYT62" s="92"/>
      <c r="EYU62" s="92"/>
      <c r="EYV62" s="92"/>
      <c r="EYW62" s="92"/>
      <c r="EYX62" s="92"/>
      <c r="EYY62" s="92"/>
      <c r="EYZ62" s="92"/>
      <c r="EZA62" s="92"/>
      <c r="EZB62" s="92"/>
      <c r="EZC62" s="92"/>
      <c r="EZD62" s="92"/>
      <c r="EZE62" s="92"/>
      <c r="EZF62" s="92"/>
      <c r="EZG62" s="92"/>
      <c r="EZH62" s="92"/>
      <c r="EZI62" s="92"/>
      <c r="EZJ62" s="92"/>
      <c r="EZK62" s="92"/>
      <c r="EZL62" s="92"/>
      <c r="EZM62" s="92"/>
      <c r="EZN62" s="92"/>
      <c r="EZO62" s="92"/>
      <c r="EZP62" s="92"/>
      <c r="EZQ62" s="92"/>
      <c r="EZR62" s="92"/>
      <c r="EZS62" s="92"/>
      <c r="EZT62" s="92"/>
      <c r="EZU62" s="92"/>
      <c r="EZV62" s="92"/>
      <c r="EZW62" s="92"/>
      <c r="EZX62" s="92"/>
      <c r="EZY62" s="92"/>
      <c r="EZZ62" s="92"/>
      <c r="FAA62" s="92"/>
      <c r="FAB62" s="92"/>
      <c r="FAC62" s="92"/>
      <c r="FAD62" s="92"/>
      <c r="FAE62" s="92"/>
      <c r="FAF62" s="92"/>
      <c r="FAG62" s="92"/>
      <c r="FAH62" s="92"/>
      <c r="FAI62" s="92"/>
      <c r="FAJ62" s="92"/>
      <c r="FAK62" s="92"/>
      <c r="FAL62" s="92"/>
      <c r="FAM62" s="92"/>
      <c r="FAN62" s="92"/>
      <c r="FAO62" s="92"/>
      <c r="FAP62" s="92"/>
      <c r="FAQ62" s="92"/>
      <c r="FAR62" s="92"/>
      <c r="FAS62" s="92"/>
      <c r="FAT62" s="92"/>
      <c r="FAU62" s="92"/>
      <c r="FAV62" s="92"/>
      <c r="FAW62" s="92"/>
      <c r="FAX62" s="92"/>
      <c r="FAY62" s="92"/>
      <c r="FAZ62" s="92"/>
      <c r="FBA62" s="92"/>
      <c r="FBB62" s="92"/>
      <c r="FBC62" s="92"/>
      <c r="FBD62" s="92"/>
      <c r="FBE62" s="92"/>
      <c r="FBF62" s="92"/>
      <c r="FBG62" s="92"/>
      <c r="FBH62" s="92"/>
      <c r="FBI62" s="92"/>
      <c r="FBJ62" s="92"/>
      <c r="FBK62" s="92"/>
      <c r="FBL62" s="92"/>
      <c r="FBM62" s="92"/>
      <c r="FBN62" s="92"/>
      <c r="FBO62" s="92"/>
      <c r="FBP62" s="92"/>
      <c r="FBQ62" s="92"/>
      <c r="FBR62" s="92"/>
      <c r="FBS62" s="92"/>
      <c r="FBT62" s="92"/>
      <c r="FBU62" s="92"/>
      <c r="FBV62" s="92"/>
      <c r="FBW62" s="92"/>
      <c r="FBX62" s="92"/>
      <c r="FBY62" s="92"/>
      <c r="FBZ62" s="92"/>
      <c r="FCA62" s="92"/>
      <c r="FCB62" s="92"/>
      <c r="FCC62" s="92"/>
      <c r="FCD62" s="92"/>
      <c r="FCE62" s="92"/>
      <c r="FCF62" s="92"/>
      <c r="FCG62" s="92"/>
      <c r="FCH62" s="92"/>
      <c r="FCI62" s="92"/>
      <c r="FCJ62" s="92"/>
      <c r="FCK62" s="92"/>
      <c r="FCL62" s="92"/>
      <c r="FCM62" s="92"/>
      <c r="FCN62" s="92"/>
      <c r="FCO62" s="92"/>
      <c r="FCP62" s="92"/>
      <c r="FCQ62" s="92"/>
      <c r="FCR62" s="92"/>
      <c r="FCS62" s="92"/>
      <c r="FCT62" s="92"/>
      <c r="FCU62" s="92"/>
      <c r="FCV62" s="92"/>
      <c r="FCW62" s="92"/>
      <c r="FCX62" s="92"/>
      <c r="FCY62" s="92"/>
      <c r="FCZ62" s="92"/>
      <c r="FDA62" s="92"/>
      <c r="FDB62" s="92"/>
      <c r="FDC62" s="92"/>
      <c r="FDD62" s="92"/>
      <c r="FDE62" s="92"/>
      <c r="FDF62" s="92"/>
      <c r="FDG62" s="92"/>
      <c r="FDH62" s="92"/>
      <c r="FDI62" s="92"/>
      <c r="FDJ62" s="92"/>
      <c r="FDK62" s="92"/>
      <c r="FDL62" s="92"/>
      <c r="FDM62" s="92"/>
      <c r="FDN62" s="92"/>
      <c r="FDO62" s="92"/>
      <c r="FDP62" s="92"/>
      <c r="FDQ62" s="92"/>
      <c r="FDR62" s="92"/>
      <c r="FDS62" s="92"/>
      <c r="FDT62" s="92"/>
      <c r="FDU62" s="92"/>
      <c r="FDV62" s="92"/>
      <c r="FDW62" s="92"/>
      <c r="FDX62" s="92"/>
      <c r="FDY62" s="92"/>
      <c r="FDZ62" s="92"/>
      <c r="FEA62" s="92"/>
      <c r="FEB62" s="92"/>
      <c r="FEC62" s="92"/>
      <c r="FED62" s="92"/>
      <c r="FEE62" s="92"/>
      <c r="FEF62" s="92"/>
      <c r="FEG62" s="92"/>
      <c r="FEH62" s="92"/>
      <c r="FEI62" s="92"/>
      <c r="FEJ62" s="92"/>
      <c r="FEK62" s="92"/>
      <c r="FEL62" s="92"/>
      <c r="FEM62" s="92"/>
      <c r="FEN62" s="92"/>
      <c r="FEO62" s="92"/>
      <c r="FEP62" s="92"/>
      <c r="FEQ62" s="92"/>
      <c r="FER62" s="92"/>
      <c r="FES62" s="92"/>
      <c r="FET62" s="92"/>
      <c r="FEU62" s="92"/>
      <c r="FEV62" s="92"/>
      <c r="FEW62" s="92"/>
      <c r="FEX62" s="92"/>
      <c r="FEY62" s="92"/>
      <c r="FEZ62" s="92"/>
      <c r="FFA62" s="92"/>
      <c r="FFB62" s="92"/>
      <c r="FFC62" s="92"/>
      <c r="FFD62" s="92"/>
      <c r="FFE62" s="92"/>
      <c r="FFF62" s="92"/>
      <c r="FFG62" s="92"/>
      <c r="FFH62" s="92"/>
      <c r="FFI62" s="92"/>
      <c r="FFJ62" s="92"/>
      <c r="FFK62" s="92"/>
      <c r="FFL62" s="92"/>
      <c r="FFM62" s="92"/>
      <c r="FFN62" s="92"/>
      <c r="FFO62" s="92"/>
      <c r="FFP62" s="92"/>
      <c r="FFQ62" s="92"/>
      <c r="FFR62" s="92"/>
      <c r="FFS62" s="92"/>
      <c r="FFT62" s="92"/>
      <c r="FFU62" s="92"/>
      <c r="FFV62" s="92"/>
      <c r="FFW62" s="92"/>
      <c r="FFX62" s="92"/>
      <c r="FFY62" s="92"/>
      <c r="FFZ62" s="92"/>
      <c r="FGA62" s="92"/>
      <c r="FGB62" s="92"/>
      <c r="FGC62" s="92"/>
      <c r="FGD62" s="92"/>
      <c r="FGE62" s="92"/>
      <c r="FGF62" s="92"/>
      <c r="FGG62" s="92"/>
      <c r="FGH62" s="92"/>
      <c r="FGI62" s="92"/>
      <c r="FGJ62" s="92"/>
      <c r="FGK62" s="92"/>
      <c r="FGL62" s="92"/>
      <c r="FGM62" s="92"/>
      <c r="FGN62" s="92"/>
      <c r="FGO62" s="92"/>
      <c r="FGP62" s="92"/>
      <c r="FGQ62" s="92"/>
      <c r="FGR62" s="92"/>
      <c r="FGS62" s="92"/>
      <c r="FGT62" s="92"/>
      <c r="FGU62" s="92"/>
      <c r="FGV62" s="92"/>
      <c r="FGW62" s="92"/>
      <c r="FGX62" s="92"/>
      <c r="FGY62" s="92"/>
      <c r="FGZ62" s="92"/>
      <c r="FHA62" s="92"/>
      <c r="FHB62" s="92"/>
      <c r="FHC62" s="92"/>
      <c r="FHD62" s="92"/>
      <c r="FHE62" s="92"/>
      <c r="FHF62" s="92"/>
      <c r="FHG62" s="92"/>
      <c r="FHH62" s="92"/>
      <c r="FHI62" s="92"/>
      <c r="FHJ62" s="92"/>
      <c r="FHK62" s="92"/>
      <c r="FHL62" s="92"/>
      <c r="FHM62" s="92"/>
      <c r="FHN62" s="92"/>
      <c r="FHO62" s="92"/>
      <c r="FHP62" s="92"/>
      <c r="FHQ62" s="92"/>
      <c r="FHR62" s="92"/>
      <c r="FHS62" s="92"/>
      <c r="FHT62" s="92"/>
      <c r="FHU62" s="92"/>
      <c r="FHV62" s="92"/>
      <c r="FHW62" s="92"/>
      <c r="FHX62" s="92"/>
      <c r="FHY62" s="92"/>
      <c r="FHZ62" s="92"/>
      <c r="FIA62" s="92"/>
      <c r="FIB62" s="92"/>
      <c r="FIC62" s="92"/>
      <c r="FID62" s="92"/>
      <c r="FIE62" s="92"/>
      <c r="FIF62" s="92"/>
      <c r="FIG62" s="92"/>
      <c r="FIH62" s="92"/>
      <c r="FII62" s="92"/>
      <c r="FIJ62" s="92"/>
      <c r="FIK62" s="92"/>
      <c r="FIL62" s="92"/>
      <c r="FIM62" s="92"/>
      <c r="FIN62" s="92"/>
      <c r="FIO62" s="92"/>
      <c r="FIP62" s="92"/>
      <c r="FIQ62" s="92"/>
      <c r="FIR62" s="92"/>
      <c r="FIS62" s="92"/>
      <c r="FIT62" s="92"/>
      <c r="FIU62" s="92"/>
      <c r="FIV62" s="92"/>
      <c r="FIW62" s="92"/>
      <c r="FIX62" s="92"/>
      <c r="FIY62" s="92"/>
      <c r="FIZ62" s="92"/>
      <c r="FJA62" s="92"/>
      <c r="FJB62" s="92"/>
      <c r="FJC62" s="92"/>
      <c r="FJD62" s="92"/>
      <c r="FJE62" s="92"/>
      <c r="FJF62" s="92"/>
      <c r="FJG62" s="92"/>
      <c r="FJH62" s="92"/>
      <c r="FJI62" s="92"/>
      <c r="FJJ62" s="92"/>
      <c r="FJK62" s="92"/>
      <c r="FJL62" s="92"/>
      <c r="FJM62" s="92"/>
      <c r="FJN62" s="92"/>
      <c r="FJO62" s="92"/>
      <c r="FJP62" s="92"/>
      <c r="FJQ62" s="92"/>
      <c r="FJR62" s="92"/>
      <c r="FJS62" s="92"/>
      <c r="FJT62" s="92"/>
      <c r="FJU62" s="92"/>
      <c r="FJV62" s="92"/>
      <c r="FJW62" s="92"/>
      <c r="FJX62" s="92"/>
      <c r="FJY62" s="92"/>
      <c r="FJZ62" s="92"/>
      <c r="FKA62" s="92"/>
      <c r="FKB62" s="92"/>
      <c r="FKC62" s="92"/>
      <c r="FKD62" s="92"/>
      <c r="FKE62" s="92"/>
      <c r="FKF62" s="92"/>
      <c r="FKG62" s="92"/>
      <c r="FKH62" s="92"/>
      <c r="FKI62" s="92"/>
      <c r="FKJ62" s="92"/>
      <c r="FKK62" s="92"/>
      <c r="FKL62" s="92"/>
      <c r="FKM62" s="92"/>
      <c r="FKN62" s="92"/>
      <c r="FKO62" s="92"/>
      <c r="FKP62" s="92"/>
      <c r="FKQ62" s="92"/>
      <c r="FKR62" s="92"/>
      <c r="FKS62" s="92"/>
      <c r="FKT62" s="92"/>
      <c r="FKU62" s="92"/>
      <c r="FKV62" s="92"/>
      <c r="FKW62" s="92"/>
      <c r="FKX62" s="92"/>
      <c r="FKY62" s="92"/>
      <c r="FKZ62" s="92"/>
      <c r="FLA62" s="92"/>
      <c r="FLB62" s="92"/>
      <c r="FLC62" s="92"/>
      <c r="FLD62" s="92"/>
      <c r="FLE62" s="92"/>
      <c r="FLF62" s="92"/>
      <c r="FLG62" s="92"/>
      <c r="FLH62" s="92"/>
      <c r="FLI62" s="92"/>
      <c r="FLJ62" s="92"/>
      <c r="FLK62" s="92"/>
      <c r="FLL62" s="92"/>
      <c r="FLM62" s="92"/>
      <c r="FLN62" s="92"/>
      <c r="FLO62" s="92"/>
      <c r="FLP62" s="92"/>
      <c r="FLQ62" s="92"/>
      <c r="FLR62" s="92"/>
      <c r="FLS62" s="92"/>
      <c r="FLT62" s="92"/>
      <c r="FLU62" s="92"/>
      <c r="FLV62" s="92"/>
      <c r="FLW62" s="92"/>
      <c r="FLX62" s="92"/>
      <c r="FLY62" s="92"/>
      <c r="FLZ62" s="92"/>
      <c r="FMA62" s="92"/>
      <c r="FMB62" s="92"/>
      <c r="FMC62" s="92"/>
      <c r="FMD62" s="92"/>
      <c r="FME62" s="92"/>
      <c r="FMF62" s="92"/>
      <c r="FMG62" s="92"/>
      <c r="FMH62" s="92"/>
      <c r="FMI62" s="92"/>
      <c r="FMJ62" s="92"/>
      <c r="FMK62" s="92"/>
      <c r="FML62" s="92"/>
      <c r="FMM62" s="92"/>
      <c r="FMN62" s="92"/>
      <c r="FMO62" s="92"/>
      <c r="FMP62" s="92"/>
      <c r="FMQ62" s="92"/>
      <c r="FMR62" s="92"/>
      <c r="FMS62" s="92"/>
      <c r="FMT62" s="92"/>
      <c r="FMU62" s="92"/>
      <c r="FMV62" s="92"/>
      <c r="FMW62" s="92"/>
      <c r="FMX62" s="92"/>
      <c r="FMY62" s="92"/>
      <c r="FMZ62" s="92"/>
      <c r="FNA62" s="92"/>
      <c r="FNB62" s="92"/>
      <c r="FNC62" s="92"/>
      <c r="FND62" s="92"/>
      <c r="FNE62" s="92"/>
      <c r="FNF62" s="92"/>
      <c r="FNG62" s="92"/>
      <c r="FNH62" s="92"/>
      <c r="FNI62" s="92"/>
      <c r="FNJ62" s="92"/>
      <c r="FNK62" s="92"/>
      <c r="FNL62" s="92"/>
      <c r="FNM62" s="92"/>
      <c r="FNN62" s="92"/>
      <c r="FNO62" s="92"/>
      <c r="FNP62" s="92"/>
      <c r="FNQ62" s="92"/>
      <c r="FNR62" s="92"/>
      <c r="FNS62" s="92"/>
      <c r="FNT62" s="92"/>
      <c r="FNU62" s="92"/>
      <c r="FNV62" s="92"/>
      <c r="FNW62" s="92"/>
      <c r="FNX62" s="92"/>
      <c r="FNY62" s="92"/>
      <c r="FNZ62" s="92"/>
      <c r="FOA62" s="92"/>
      <c r="FOB62" s="92"/>
      <c r="FOC62" s="92"/>
      <c r="FOD62" s="92"/>
      <c r="FOE62" s="92"/>
      <c r="FOF62" s="92"/>
      <c r="FOG62" s="92"/>
      <c r="FOH62" s="92"/>
      <c r="FOI62" s="92"/>
      <c r="FOJ62" s="92"/>
      <c r="FOK62" s="92"/>
      <c r="FOL62" s="92"/>
      <c r="FOM62" s="92"/>
      <c r="FON62" s="92"/>
      <c r="FOO62" s="92"/>
      <c r="FOP62" s="92"/>
      <c r="FOQ62" s="92"/>
      <c r="FOR62" s="92"/>
      <c r="FOS62" s="92"/>
      <c r="FOT62" s="92"/>
      <c r="FOU62" s="92"/>
      <c r="FOV62" s="92"/>
      <c r="FOW62" s="92"/>
      <c r="FOX62" s="92"/>
      <c r="FOY62" s="92"/>
      <c r="FOZ62" s="92"/>
      <c r="FPA62" s="92"/>
      <c r="FPB62" s="92"/>
      <c r="FPC62" s="92"/>
      <c r="FPD62" s="92"/>
      <c r="FPE62" s="92"/>
      <c r="FPF62" s="92"/>
      <c r="FPG62" s="92"/>
      <c r="FPH62" s="92"/>
      <c r="FPI62" s="92"/>
      <c r="FPJ62" s="92"/>
      <c r="FPK62" s="92"/>
      <c r="FPL62" s="92"/>
      <c r="FPM62" s="92"/>
      <c r="FPN62" s="92"/>
      <c r="FPO62" s="92"/>
      <c r="FPP62" s="92"/>
      <c r="FPQ62" s="92"/>
      <c r="FPR62" s="92"/>
      <c r="FPS62" s="92"/>
      <c r="FPT62" s="92"/>
      <c r="FPU62" s="92"/>
      <c r="FPV62" s="92"/>
      <c r="FPW62" s="92"/>
      <c r="FPX62" s="92"/>
      <c r="FPY62" s="92"/>
      <c r="FPZ62" s="92"/>
      <c r="FQA62" s="92"/>
      <c r="FQB62" s="92"/>
      <c r="FQC62" s="92"/>
      <c r="FQD62" s="92"/>
      <c r="FQE62" s="92"/>
      <c r="FQF62" s="92"/>
      <c r="FQG62" s="92"/>
      <c r="FQH62" s="92"/>
      <c r="FQI62" s="92"/>
      <c r="FQJ62" s="92"/>
      <c r="FQK62" s="92"/>
      <c r="FQL62" s="92"/>
      <c r="FQM62" s="92"/>
      <c r="FQN62" s="92"/>
      <c r="FQO62" s="92"/>
      <c r="FQP62" s="92"/>
      <c r="FQQ62" s="92"/>
      <c r="FQR62" s="92"/>
      <c r="FQS62" s="92"/>
      <c r="FQT62" s="92"/>
      <c r="FQU62" s="92"/>
      <c r="FQV62" s="92"/>
      <c r="FQW62" s="92"/>
      <c r="FQX62" s="92"/>
      <c r="FQY62" s="92"/>
      <c r="FQZ62" s="92"/>
      <c r="FRA62" s="92"/>
      <c r="FRB62" s="92"/>
      <c r="FRC62" s="92"/>
      <c r="FRD62" s="92"/>
      <c r="FRE62" s="92"/>
      <c r="FRF62" s="92"/>
      <c r="FRG62" s="92"/>
      <c r="FRH62" s="92"/>
      <c r="FRI62" s="92"/>
      <c r="FRJ62" s="92"/>
      <c r="FRK62" s="92"/>
      <c r="FRL62" s="92"/>
      <c r="FRM62" s="92"/>
      <c r="FRN62" s="92"/>
      <c r="FRO62" s="92"/>
      <c r="FRP62" s="92"/>
      <c r="FRQ62" s="92"/>
      <c r="FRR62" s="92"/>
      <c r="FRS62" s="92"/>
      <c r="FRT62" s="92"/>
      <c r="FRU62" s="92"/>
      <c r="FRV62" s="92"/>
      <c r="FRW62" s="92"/>
      <c r="FRX62" s="92"/>
      <c r="FRY62" s="92"/>
      <c r="FRZ62" s="92"/>
      <c r="FSA62" s="92"/>
      <c r="FSB62" s="92"/>
      <c r="FSC62" s="92"/>
      <c r="FSD62" s="92"/>
      <c r="FSE62" s="92"/>
      <c r="FSF62" s="92"/>
      <c r="FSG62" s="92"/>
      <c r="FSH62" s="92"/>
      <c r="FSI62" s="92"/>
      <c r="FSJ62" s="92"/>
      <c r="FSK62" s="92"/>
      <c r="FSL62" s="92"/>
      <c r="FSM62" s="92"/>
      <c r="FSN62" s="92"/>
      <c r="FSO62" s="92"/>
      <c r="FSP62" s="92"/>
      <c r="FSQ62" s="92"/>
      <c r="FSR62" s="92"/>
      <c r="FSS62" s="92"/>
      <c r="FST62" s="92"/>
      <c r="FSU62" s="92"/>
      <c r="FSV62" s="92"/>
      <c r="FSW62" s="92"/>
      <c r="FSX62" s="92"/>
      <c r="FSY62" s="92"/>
      <c r="FSZ62" s="92"/>
      <c r="FTA62" s="92"/>
      <c r="FTB62" s="92"/>
      <c r="FTC62" s="92"/>
      <c r="FTD62" s="92"/>
      <c r="FTE62" s="92"/>
      <c r="FTF62" s="92"/>
      <c r="FTG62" s="92"/>
      <c r="FTH62" s="92"/>
      <c r="FTI62" s="92"/>
      <c r="FTJ62" s="92"/>
      <c r="FTK62" s="92"/>
      <c r="FTL62" s="92"/>
      <c r="FTM62" s="92"/>
      <c r="FTN62" s="92"/>
      <c r="FTO62" s="92"/>
      <c r="FTP62" s="92"/>
      <c r="FTQ62" s="92"/>
      <c r="FTR62" s="92"/>
      <c r="FTS62" s="92"/>
      <c r="FTT62" s="92"/>
      <c r="FTU62" s="92"/>
      <c r="FTV62" s="92"/>
      <c r="FTW62" s="92"/>
      <c r="FTX62" s="92"/>
      <c r="FTY62" s="92"/>
      <c r="FTZ62" s="92"/>
      <c r="FUA62" s="92"/>
      <c r="FUB62" s="92"/>
      <c r="FUC62" s="92"/>
      <c r="FUD62" s="92"/>
      <c r="FUE62" s="92"/>
      <c r="FUF62" s="92"/>
      <c r="FUG62" s="92"/>
      <c r="FUH62" s="92"/>
      <c r="FUI62" s="92"/>
      <c r="FUJ62" s="92"/>
      <c r="FUK62" s="92"/>
      <c r="FUL62" s="92"/>
      <c r="FUM62" s="92"/>
      <c r="FUN62" s="92"/>
      <c r="FUO62" s="92"/>
      <c r="FUP62" s="92"/>
      <c r="FUQ62" s="92"/>
      <c r="FUR62" s="92"/>
      <c r="FUS62" s="92"/>
      <c r="FUT62" s="92"/>
      <c r="FUU62" s="92"/>
      <c r="FUV62" s="92"/>
      <c r="FUW62" s="92"/>
      <c r="FUX62" s="92"/>
      <c r="FUY62" s="92"/>
      <c r="FUZ62" s="92"/>
      <c r="FVA62" s="92"/>
      <c r="FVB62" s="92"/>
      <c r="FVC62" s="92"/>
      <c r="FVD62" s="92"/>
      <c r="FVE62" s="92"/>
      <c r="FVF62" s="92"/>
      <c r="FVG62" s="92"/>
      <c r="FVH62" s="92"/>
      <c r="FVI62" s="92"/>
      <c r="FVJ62" s="92"/>
      <c r="FVK62" s="92"/>
      <c r="FVL62" s="92"/>
      <c r="FVM62" s="92"/>
      <c r="FVN62" s="92"/>
      <c r="FVO62" s="92"/>
      <c r="FVP62" s="92"/>
      <c r="FVQ62" s="92"/>
      <c r="FVR62" s="92"/>
      <c r="FVS62" s="92"/>
      <c r="FVT62" s="92"/>
      <c r="FVU62" s="92"/>
      <c r="FVV62" s="92"/>
      <c r="FVW62" s="92"/>
      <c r="FVX62" s="92"/>
      <c r="FVY62" s="92"/>
      <c r="FVZ62" s="92"/>
      <c r="FWA62" s="92"/>
      <c r="FWB62" s="92"/>
      <c r="FWC62" s="92"/>
      <c r="FWD62" s="92"/>
      <c r="FWE62" s="92"/>
      <c r="FWF62" s="92"/>
      <c r="FWG62" s="92"/>
      <c r="FWH62" s="92"/>
      <c r="FWI62" s="92"/>
      <c r="FWJ62" s="92"/>
      <c r="FWK62" s="92"/>
      <c r="FWL62" s="92"/>
      <c r="FWM62" s="92"/>
      <c r="FWN62" s="92"/>
      <c r="FWO62" s="92"/>
      <c r="FWP62" s="92"/>
      <c r="FWQ62" s="92"/>
      <c r="FWR62" s="92"/>
      <c r="FWS62" s="92"/>
      <c r="FWT62" s="92"/>
      <c r="FWU62" s="92"/>
      <c r="FWV62" s="92"/>
      <c r="FWW62" s="92"/>
      <c r="FWX62" s="92"/>
      <c r="FWY62" s="92"/>
      <c r="FWZ62" s="92"/>
      <c r="FXA62" s="92"/>
      <c r="FXB62" s="92"/>
      <c r="FXC62" s="92"/>
      <c r="FXD62" s="92"/>
      <c r="FXE62" s="92"/>
      <c r="FXF62" s="92"/>
      <c r="FXG62" s="92"/>
      <c r="FXH62" s="92"/>
      <c r="FXI62" s="92"/>
      <c r="FXJ62" s="92"/>
      <c r="FXK62" s="92"/>
      <c r="FXL62" s="92"/>
      <c r="FXM62" s="92"/>
      <c r="FXN62" s="92"/>
      <c r="FXO62" s="92"/>
      <c r="FXP62" s="92"/>
      <c r="FXQ62" s="92"/>
      <c r="FXR62" s="92"/>
      <c r="FXS62" s="92"/>
      <c r="FXT62" s="92"/>
      <c r="FXU62" s="92"/>
      <c r="FXV62" s="92"/>
      <c r="FXW62" s="92"/>
      <c r="FXX62" s="92"/>
      <c r="FXY62" s="92"/>
      <c r="FXZ62" s="92"/>
      <c r="FYA62" s="92"/>
      <c r="FYB62" s="92"/>
      <c r="FYC62" s="92"/>
      <c r="FYD62" s="92"/>
      <c r="FYE62" s="92"/>
      <c r="FYF62" s="92"/>
      <c r="FYG62" s="92"/>
      <c r="FYH62" s="92"/>
      <c r="FYI62" s="92"/>
      <c r="FYJ62" s="92"/>
      <c r="FYK62" s="92"/>
      <c r="FYL62" s="92"/>
      <c r="FYM62" s="92"/>
      <c r="FYN62" s="92"/>
      <c r="FYO62" s="92"/>
      <c r="FYP62" s="92"/>
      <c r="FYQ62" s="92"/>
      <c r="FYR62" s="92"/>
      <c r="FYS62" s="92"/>
      <c r="FYT62" s="92"/>
      <c r="FYU62" s="92"/>
      <c r="FYV62" s="92"/>
      <c r="FYW62" s="92"/>
      <c r="FYX62" s="92"/>
      <c r="FYY62" s="92"/>
      <c r="FYZ62" s="92"/>
      <c r="FZA62" s="92"/>
      <c r="FZB62" s="92"/>
      <c r="FZC62" s="92"/>
      <c r="FZD62" s="92"/>
      <c r="FZE62" s="92"/>
      <c r="FZF62" s="92"/>
      <c r="FZG62" s="92"/>
      <c r="FZH62" s="92"/>
      <c r="FZI62" s="92"/>
      <c r="FZJ62" s="92"/>
      <c r="FZK62" s="92"/>
      <c r="FZL62" s="92"/>
      <c r="FZM62" s="92"/>
      <c r="FZN62" s="92"/>
      <c r="FZO62" s="92"/>
      <c r="FZP62" s="92"/>
      <c r="FZQ62" s="92"/>
      <c r="FZR62" s="92"/>
      <c r="FZS62" s="92"/>
      <c r="FZT62" s="92"/>
      <c r="FZU62" s="92"/>
      <c r="FZV62" s="92"/>
      <c r="FZW62" s="92"/>
      <c r="FZX62" s="92"/>
      <c r="FZY62" s="92"/>
      <c r="FZZ62" s="92"/>
      <c r="GAA62" s="92"/>
      <c r="GAB62" s="92"/>
      <c r="GAC62" s="92"/>
      <c r="GAD62" s="92"/>
      <c r="GAE62" s="92"/>
      <c r="GAF62" s="92"/>
      <c r="GAG62" s="92"/>
      <c r="GAH62" s="92"/>
      <c r="GAI62" s="92"/>
      <c r="GAJ62" s="92"/>
      <c r="GAK62" s="92"/>
      <c r="GAL62" s="92"/>
      <c r="GAM62" s="92"/>
      <c r="GAN62" s="92"/>
      <c r="GAO62" s="92"/>
      <c r="GAP62" s="92"/>
      <c r="GAQ62" s="92"/>
      <c r="GAR62" s="92"/>
      <c r="GAS62" s="92"/>
      <c r="GAT62" s="92"/>
      <c r="GAU62" s="92"/>
      <c r="GAV62" s="92"/>
      <c r="GAW62" s="92"/>
      <c r="GAX62" s="92"/>
      <c r="GAY62" s="92"/>
      <c r="GAZ62" s="92"/>
      <c r="GBA62" s="92"/>
      <c r="GBB62" s="92"/>
      <c r="GBC62" s="92"/>
      <c r="GBD62" s="92"/>
      <c r="GBE62" s="92"/>
      <c r="GBF62" s="92"/>
      <c r="GBG62" s="92"/>
      <c r="GBH62" s="92"/>
      <c r="GBI62" s="92"/>
      <c r="GBJ62" s="92"/>
      <c r="GBK62" s="92"/>
      <c r="GBL62" s="92"/>
      <c r="GBM62" s="92"/>
      <c r="GBN62" s="92"/>
      <c r="GBO62" s="92"/>
      <c r="GBP62" s="92"/>
      <c r="GBQ62" s="92"/>
      <c r="GBR62" s="92"/>
      <c r="GBS62" s="92"/>
      <c r="GBT62" s="92"/>
      <c r="GBU62" s="92"/>
      <c r="GBV62" s="92"/>
      <c r="GBW62" s="92"/>
      <c r="GBX62" s="92"/>
      <c r="GBY62" s="92"/>
      <c r="GBZ62" s="92"/>
      <c r="GCA62" s="92"/>
      <c r="GCB62" s="92"/>
      <c r="GCC62" s="92"/>
      <c r="GCD62" s="92"/>
      <c r="GCE62" s="92"/>
      <c r="GCF62" s="92"/>
      <c r="GCG62" s="92"/>
      <c r="GCH62" s="92"/>
      <c r="GCI62" s="92"/>
      <c r="GCJ62" s="92"/>
      <c r="GCK62" s="92"/>
      <c r="GCL62" s="92"/>
      <c r="GCM62" s="92"/>
      <c r="GCN62" s="92"/>
      <c r="GCO62" s="92"/>
      <c r="GCP62" s="92"/>
      <c r="GCQ62" s="92"/>
      <c r="GCR62" s="92"/>
      <c r="GCS62" s="92"/>
      <c r="GCT62" s="92"/>
      <c r="GCU62" s="92"/>
      <c r="GCV62" s="92"/>
      <c r="GCW62" s="92"/>
      <c r="GCX62" s="92"/>
      <c r="GCY62" s="92"/>
      <c r="GCZ62" s="92"/>
      <c r="GDA62" s="92"/>
      <c r="GDB62" s="92"/>
      <c r="GDC62" s="92"/>
      <c r="GDD62" s="92"/>
      <c r="GDE62" s="92"/>
      <c r="GDF62" s="92"/>
      <c r="GDG62" s="92"/>
      <c r="GDH62" s="92"/>
      <c r="GDI62" s="92"/>
      <c r="GDJ62" s="92"/>
      <c r="GDK62" s="92"/>
      <c r="GDL62" s="92"/>
      <c r="GDM62" s="92"/>
      <c r="GDN62" s="92"/>
      <c r="GDO62" s="92"/>
      <c r="GDP62" s="92"/>
      <c r="GDQ62" s="92"/>
      <c r="GDR62" s="92"/>
      <c r="GDS62" s="92"/>
      <c r="GDT62" s="92"/>
      <c r="GDU62" s="92"/>
      <c r="GDV62" s="92"/>
      <c r="GDW62" s="92"/>
      <c r="GDX62" s="92"/>
      <c r="GDY62" s="92"/>
      <c r="GDZ62" s="92"/>
      <c r="GEA62" s="92"/>
      <c r="GEB62" s="92"/>
      <c r="GEC62" s="92"/>
      <c r="GED62" s="92"/>
      <c r="GEE62" s="92"/>
      <c r="GEF62" s="92"/>
      <c r="GEG62" s="92"/>
      <c r="GEH62" s="92"/>
      <c r="GEI62" s="92"/>
      <c r="GEJ62" s="92"/>
      <c r="GEK62" s="92"/>
      <c r="GEL62" s="92"/>
      <c r="GEM62" s="92"/>
      <c r="GEN62" s="92"/>
      <c r="GEO62" s="92"/>
      <c r="GEP62" s="92"/>
      <c r="GEQ62" s="92"/>
      <c r="GER62" s="92"/>
      <c r="GES62" s="92"/>
      <c r="GET62" s="92"/>
      <c r="GEU62" s="92"/>
      <c r="GEV62" s="92"/>
      <c r="GEW62" s="92"/>
      <c r="GEX62" s="92"/>
      <c r="GEY62" s="92"/>
      <c r="GEZ62" s="92"/>
      <c r="GFA62" s="92"/>
      <c r="GFB62" s="92"/>
      <c r="GFC62" s="92"/>
      <c r="GFD62" s="92"/>
      <c r="GFE62" s="92"/>
      <c r="GFF62" s="92"/>
      <c r="GFG62" s="92"/>
      <c r="GFH62" s="92"/>
      <c r="GFI62" s="92"/>
      <c r="GFJ62" s="92"/>
      <c r="GFK62" s="92"/>
      <c r="GFL62" s="92"/>
      <c r="GFM62" s="92"/>
      <c r="GFN62" s="92"/>
      <c r="GFO62" s="92"/>
      <c r="GFP62" s="92"/>
      <c r="GFQ62" s="92"/>
      <c r="GFR62" s="92"/>
      <c r="GFS62" s="92"/>
      <c r="GFT62" s="92"/>
      <c r="GFU62" s="92"/>
      <c r="GFV62" s="92"/>
      <c r="GFW62" s="92"/>
      <c r="GFX62" s="92"/>
      <c r="GFY62" s="92"/>
      <c r="GFZ62" s="92"/>
      <c r="GGA62" s="92"/>
      <c r="GGB62" s="92"/>
      <c r="GGC62" s="92"/>
      <c r="GGD62" s="92"/>
      <c r="GGE62" s="92"/>
      <c r="GGF62" s="92"/>
      <c r="GGG62" s="92"/>
      <c r="GGH62" s="92"/>
      <c r="GGI62" s="92"/>
      <c r="GGJ62" s="92"/>
      <c r="GGK62" s="92"/>
      <c r="GGL62" s="92"/>
      <c r="GGM62" s="92"/>
      <c r="GGN62" s="92"/>
      <c r="GGO62" s="92"/>
      <c r="GGP62" s="92"/>
      <c r="GGQ62" s="92"/>
      <c r="GGR62" s="92"/>
      <c r="GGS62" s="92"/>
      <c r="GGT62" s="92"/>
      <c r="GGU62" s="92"/>
      <c r="GGV62" s="92"/>
      <c r="GGW62" s="92"/>
      <c r="GGX62" s="92"/>
      <c r="GGY62" s="92"/>
      <c r="GGZ62" s="92"/>
      <c r="GHA62" s="92"/>
      <c r="GHB62" s="92"/>
      <c r="GHC62" s="92"/>
      <c r="GHD62" s="92"/>
      <c r="GHE62" s="92"/>
      <c r="GHF62" s="92"/>
      <c r="GHG62" s="92"/>
      <c r="GHH62" s="92"/>
      <c r="GHI62" s="92"/>
      <c r="GHJ62" s="92"/>
      <c r="GHK62" s="92"/>
      <c r="GHL62" s="92"/>
      <c r="GHM62" s="92"/>
      <c r="GHN62" s="92"/>
      <c r="GHO62" s="92"/>
      <c r="GHP62" s="92"/>
      <c r="GHQ62" s="92"/>
      <c r="GHR62" s="92"/>
      <c r="GHS62" s="92"/>
      <c r="GHT62" s="92"/>
      <c r="GHU62" s="92"/>
      <c r="GHV62" s="92"/>
      <c r="GHW62" s="92"/>
      <c r="GHX62" s="92"/>
      <c r="GHY62" s="92"/>
      <c r="GHZ62" s="92"/>
      <c r="GIA62" s="92"/>
      <c r="GIB62" s="92"/>
      <c r="GIC62" s="92"/>
      <c r="GID62" s="92"/>
      <c r="GIE62" s="92"/>
      <c r="GIF62" s="92"/>
      <c r="GIG62" s="92"/>
      <c r="GIH62" s="92"/>
      <c r="GII62" s="92"/>
      <c r="GIJ62" s="92"/>
      <c r="GIK62" s="92"/>
      <c r="GIL62" s="92"/>
      <c r="GIM62" s="92"/>
      <c r="GIN62" s="92"/>
      <c r="GIO62" s="92"/>
      <c r="GIP62" s="92"/>
      <c r="GIQ62" s="92"/>
      <c r="GIR62" s="92"/>
      <c r="GIS62" s="92"/>
      <c r="GIT62" s="92"/>
      <c r="GIU62" s="92"/>
      <c r="GIV62" s="92"/>
      <c r="GIW62" s="92"/>
      <c r="GIX62" s="92"/>
      <c r="GIY62" s="92"/>
      <c r="GIZ62" s="92"/>
      <c r="GJA62" s="92"/>
      <c r="GJB62" s="92"/>
      <c r="GJC62" s="92"/>
      <c r="GJD62" s="92"/>
      <c r="GJE62" s="92"/>
      <c r="GJF62" s="92"/>
      <c r="GJG62" s="92"/>
      <c r="GJH62" s="92"/>
      <c r="GJI62" s="92"/>
      <c r="GJJ62" s="92"/>
      <c r="GJK62" s="92"/>
      <c r="GJL62" s="92"/>
      <c r="GJM62" s="92"/>
      <c r="GJN62" s="92"/>
      <c r="GJO62" s="92"/>
      <c r="GJP62" s="92"/>
      <c r="GJQ62" s="92"/>
      <c r="GJR62" s="92"/>
      <c r="GJS62" s="92"/>
      <c r="GJT62" s="92"/>
      <c r="GJU62" s="92"/>
      <c r="GJV62" s="92"/>
      <c r="GJW62" s="92"/>
      <c r="GJX62" s="92"/>
      <c r="GJY62" s="92"/>
      <c r="GJZ62" s="92"/>
      <c r="GKA62" s="92"/>
      <c r="GKB62" s="92"/>
      <c r="GKC62" s="92"/>
      <c r="GKD62" s="92"/>
      <c r="GKE62" s="92"/>
      <c r="GKF62" s="92"/>
      <c r="GKG62" s="92"/>
      <c r="GKH62" s="92"/>
      <c r="GKI62" s="92"/>
      <c r="GKJ62" s="92"/>
      <c r="GKK62" s="92"/>
      <c r="GKL62" s="92"/>
      <c r="GKM62" s="92"/>
      <c r="GKN62" s="92"/>
      <c r="GKO62" s="92"/>
      <c r="GKP62" s="92"/>
      <c r="GKQ62" s="92"/>
      <c r="GKR62" s="92"/>
      <c r="GKS62" s="92"/>
      <c r="GKT62" s="92"/>
      <c r="GKU62" s="92"/>
      <c r="GKV62" s="92"/>
      <c r="GKW62" s="92"/>
      <c r="GKX62" s="92"/>
      <c r="GKY62" s="92"/>
      <c r="GKZ62" s="92"/>
      <c r="GLA62" s="92"/>
      <c r="GLB62" s="92"/>
      <c r="GLC62" s="92"/>
      <c r="GLD62" s="92"/>
      <c r="GLE62" s="92"/>
      <c r="GLF62" s="92"/>
      <c r="GLG62" s="92"/>
      <c r="GLH62" s="92"/>
      <c r="GLI62" s="92"/>
      <c r="GLJ62" s="92"/>
      <c r="GLK62" s="92"/>
      <c r="GLL62" s="92"/>
      <c r="GLM62" s="92"/>
      <c r="GLN62" s="92"/>
      <c r="GLO62" s="92"/>
      <c r="GLP62" s="92"/>
      <c r="GLQ62" s="92"/>
      <c r="GLR62" s="92"/>
      <c r="GLS62" s="92"/>
      <c r="GLT62" s="92"/>
      <c r="GLU62" s="92"/>
      <c r="GLV62" s="92"/>
      <c r="GLW62" s="92"/>
      <c r="GLX62" s="92"/>
      <c r="GLY62" s="92"/>
      <c r="GLZ62" s="92"/>
      <c r="GMA62" s="92"/>
      <c r="GMB62" s="92"/>
      <c r="GMC62" s="92"/>
      <c r="GMD62" s="92"/>
      <c r="GME62" s="92"/>
      <c r="GMF62" s="92"/>
      <c r="GMG62" s="92"/>
      <c r="GMH62" s="92"/>
      <c r="GMI62" s="92"/>
      <c r="GMJ62" s="92"/>
      <c r="GMK62" s="92"/>
      <c r="GML62" s="92"/>
      <c r="GMM62" s="92"/>
      <c r="GMN62" s="92"/>
      <c r="GMO62" s="92"/>
      <c r="GMP62" s="92"/>
      <c r="GMQ62" s="92"/>
      <c r="GMR62" s="92"/>
      <c r="GMS62" s="92"/>
      <c r="GMT62" s="92"/>
      <c r="GMU62" s="92"/>
      <c r="GMV62" s="92"/>
      <c r="GMW62" s="92"/>
      <c r="GMX62" s="92"/>
      <c r="GMY62" s="92"/>
      <c r="GMZ62" s="92"/>
      <c r="GNA62" s="92"/>
      <c r="GNB62" s="92"/>
      <c r="GNC62" s="92"/>
      <c r="GND62" s="92"/>
      <c r="GNE62" s="92"/>
      <c r="GNF62" s="92"/>
      <c r="GNG62" s="92"/>
      <c r="GNH62" s="92"/>
      <c r="GNI62" s="92"/>
      <c r="GNJ62" s="92"/>
      <c r="GNK62" s="92"/>
      <c r="GNL62" s="92"/>
      <c r="GNM62" s="92"/>
      <c r="GNN62" s="92"/>
      <c r="GNO62" s="92"/>
      <c r="GNP62" s="92"/>
      <c r="GNQ62" s="92"/>
      <c r="GNR62" s="92"/>
      <c r="GNS62" s="92"/>
      <c r="GNT62" s="92"/>
      <c r="GNU62" s="92"/>
      <c r="GNV62" s="92"/>
      <c r="GNW62" s="92"/>
      <c r="GNX62" s="92"/>
      <c r="GNY62" s="92"/>
      <c r="GNZ62" s="92"/>
      <c r="GOA62" s="92"/>
      <c r="GOB62" s="92"/>
      <c r="GOC62" s="92"/>
      <c r="GOD62" s="92"/>
      <c r="GOE62" s="92"/>
      <c r="GOF62" s="92"/>
      <c r="GOG62" s="92"/>
      <c r="GOH62" s="92"/>
      <c r="GOI62" s="92"/>
      <c r="GOJ62" s="92"/>
      <c r="GOK62" s="92"/>
      <c r="GOL62" s="92"/>
      <c r="GOM62" s="92"/>
      <c r="GON62" s="92"/>
      <c r="GOO62" s="92"/>
      <c r="GOP62" s="92"/>
      <c r="GOQ62" s="92"/>
      <c r="GOR62" s="92"/>
      <c r="GOS62" s="92"/>
      <c r="GOT62" s="92"/>
      <c r="GOU62" s="92"/>
      <c r="GOV62" s="92"/>
      <c r="GOW62" s="92"/>
      <c r="GOX62" s="92"/>
      <c r="GOY62" s="92"/>
      <c r="GOZ62" s="92"/>
      <c r="GPA62" s="92"/>
      <c r="GPB62" s="92"/>
      <c r="GPC62" s="92"/>
      <c r="GPD62" s="92"/>
      <c r="GPE62" s="92"/>
      <c r="GPF62" s="92"/>
      <c r="GPG62" s="92"/>
      <c r="GPH62" s="92"/>
      <c r="GPI62" s="92"/>
      <c r="GPJ62" s="92"/>
      <c r="GPK62" s="92"/>
      <c r="GPL62" s="92"/>
      <c r="GPM62" s="92"/>
      <c r="GPN62" s="92"/>
      <c r="GPO62" s="92"/>
      <c r="GPP62" s="92"/>
      <c r="GPQ62" s="92"/>
      <c r="GPR62" s="92"/>
      <c r="GPS62" s="92"/>
      <c r="GPT62" s="92"/>
      <c r="GPU62" s="92"/>
      <c r="GPV62" s="92"/>
      <c r="GPW62" s="92"/>
      <c r="GPX62" s="92"/>
      <c r="GPY62" s="92"/>
      <c r="GPZ62" s="92"/>
      <c r="GQA62" s="92"/>
      <c r="GQB62" s="92"/>
      <c r="GQC62" s="92"/>
      <c r="GQD62" s="92"/>
      <c r="GQE62" s="92"/>
      <c r="GQF62" s="92"/>
      <c r="GQG62" s="92"/>
      <c r="GQH62" s="92"/>
      <c r="GQI62" s="92"/>
      <c r="GQJ62" s="92"/>
      <c r="GQK62" s="92"/>
      <c r="GQL62" s="92"/>
      <c r="GQM62" s="92"/>
      <c r="GQN62" s="92"/>
      <c r="GQO62" s="92"/>
      <c r="GQP62" s="92"/>
      <c r="GQQ62" s="92"/>
      <c r="GQR62" s="92"/>
      <c r="GQS62" s="92"/>
      <c r="GQT62" s="92"/>
      <c r="GQU62" s="92"/>
      <c r="GQV62" s="92"/>
      <c r="GQW62" s="92"/>
      <c r="GQX62" s="92"/>
      <c r="GQY62" s="92"/>
      <c r="GQZ62" s="92"/>
      <c r="GRA62" s="92"/>
      <c r="GRB62" s="92"/>
      <c r="GRC62" s="92"/>
      <c r="GRD62" s="92"/>
      <c r="GRE62" s="92"/>
      <c r="GRF62" s="92"/>
      <c r="GRG62" s="92"/>
      <c r="GRH62" s="92"/>
      <c r="GRI62" s="92"/>
      <c r="GRJ62" s="92"/>
      <c r="GRK62" s="92"/>
      <c r="GRL62" s="92"/>
      <c r="GRM62" s="92"/>
      <c r="GRN62" s="92"/>
      <c r="GRO62" s="92"/>
      <c r="GRP62" s="92"/>
      <c r="GRQ62" s="92"/>
      <c r="GRR62" s="92"/>
      <c r="GRS62" s="92"/>
      <c r="GRT62" s="92"/>
      <c r="GRU62" s="92"/>
      <c r="GRV62" s="92"/>
      <c r="GRW62" s="92"/>
      <c r="GRX62" s="92"/>
      <c r="GRY62" s="92"/>
      <c r="GRZ62" s="92"/>
      <c r="GSA62" s="92"/>
      <c r="GSB62" s="92"/>
      <c r="GSC62" s="92"/>
      <c r="GSD62" s="92"/>
      <c r="GSE62" s="92"/>
      <c r="GSF62" s="92"/>
      <c r="GSG62" s="92"/>
      <c r="GSH62" s="92"/>
      <c r="GSI62" s="92"/>
      <c r="GSJ62" s="92"/>
      <c r="GSK62" s="92"/>
      <c r="GSL62" s="92"/>
      <c r="GSM62" s="92"/>
      <c r="GSN62" s="92"/>
      <c r="GSO62" s="92"/>
      <c r="GSP62" s="92"/>
      <c r="GSQ62" s="92"/>
      <c r="GSR62" s="92"/>
      <c r="GSS62" s="92"/>
      <c r="GST62" s="92"/>
      <c r="GSU62" s="92"/>
      <c r="GSV62" s="92"/>
      <c r="GSW62" s="92"/>
      <c r="GSX62" s="92"/>
      <c r="GSY62" s="92"/>
      <c r="GSZ62" s="92"/>
      <c r="GTA62" s="92"/>
      <c r="GTB62" s="92"/>
      <c r="GTC62" s="92"/>
      <c r="GTD62" s="92"/>
      <c r="GTE62" s="92"/>
      <c r="GTF62" s="92"/>
      <c r="GTG62" s="92"/>
      <c r="GTH62" s="92"/>
      <c r="GTI62" s="92"/>
      <c r="GTJ62" s="92"/>
      <c r="GTK62" s="92"/>
      <c r="GTL62" s="92"/>
      <c r="GTM62" s="92"/>
      <c r="GTN62" s="92"/>
      <c r="GTO62" s="92"/>
      <c r="GTP62" s="92"/>
      <c r="GTQ62" s="92"/>
      <c r="GTR62" s="92"/>
      <c r="GTS62" s="92"/>
      <c r="GTT62" s="92"/>
      <c r="GTU62" s="92"/>
      <c r="GTV62" s="92"/>
      <c r="GTW62" s="92"/>
      <c r="GTX62" s="92"/>
      <c r="GTY62" s="92"/>
      <c r="GTZ62" s="92"/>
      <c r="GUA62" s="92"/>
      <c r="GUB62" s="92"/>
      <c r="GUC62" s="92"/>
      <c r="GUD62" s="92"/>
      <c r="GUE62" s="92"/>
      <c r="GUF62" s="92"/>
      <c r="GUG62" s="92"/>
      <c r="GUH62" s="92"/>
      <c r="GUI62" s="92"/>
      <c r="GUJ62" s="92"/>
      <c r="GUK62" s="92"/>
      <c r="GUL62" s="92"/>
      <c r="GUM62" s="92"/>
      <c r="GUN62" s="92"/>
      <c r="GUO62" s="92"/>
      <c r="GUP62" s="92"/>
      <c r="GUQ62" s="92"/>
      <c r="GUR62" s="92"/>
      <c r="GUS62" s="92"/>
      <c r="GUT62" s="92"/>
      <c r="GUU62" s="92"/>
      <c r="GUV62" s="92"/>
      <c r="GUW62" s="92"/>
      <c r="GUX62" s="92"/>
      <c r="GUY62" s="92"/>
      <c r="GUZ62" s="92"/>
      <c r="GVA62" s="92"/>
      <c r="GVB62" s="92"/>
      <c r="GVC62" s="92"/>
      <c r="GVD62" s="92"/>
      <c r="GVE62" s="92"/>
      <c r="GVF62" s="92"/>
      <c r="GVG62" s="92"/>
      <c r="GVH62" s="92"/>
      <c r="GVI62" s="92"/>
      <c r="GVJ62" s="92"/>
      <c r="GVK62" s="92"/>
      <c r="GVL62" s="92"/>
      <c r="GVM62" s="92"/>
      <c r="GVN62" s="92"/>
      <c r="GVO62" s="92"/>
      <c r="GVP62" s="92"/>
      <c r="GVQ62" s="92"/>
      <c r="GVR62" s="92"/>
      <c r="GVS62" s="92"/>
      <c r="GVT62" s="92"/>
      <c r="GVU62" s="92"/>
      <c r="GVV62" s="92"/>
      <c r="GVW62" s="92"/>
      <c r="GVX62" s="92"/>
      <c r="GVY62" s="92"/>
      <c r="GVZ62" s="92"/>
      <c r="GWA62" s="92"/>
      <c r="GWB62" s="92"/>
      <c r="GWC62" s="92"/>
      <c r="GWD62" s="92"/>
      <c r="GWE62" s="92"/>
      <c r="GWF62" s="92"/>
      <c r="GWG62" s="92"/>
      <c r="GWH62" s="92"/>
      <c r="GWI62" s="92"/>
      <c r="GWJ62" s="92"/>
      <c r="GWK62" s="92"/>
      <c r="GWL62" s="92"/>
      <c r="GWM62" s="92"/>
      <c r="GWN62" s="92"/>
      <c r="GWO62" s="92"/>
      <c r="GWP62" s="92"/>
      <c r="GWQ62" s="92"/>
      <c r="GWR62" s="92"/>
      <c r="GWS62" s="92"/>
      <c r="GWT62" s="92"/>
      <c r="GWU62" s="92"/>
      <c r="GWV62" s="92"/>
      <c r="GWW62" s="92"/>
      <c r="GWX62" s="92"/>
      <c r="GWY62" s="92"/>
      <c r="GWZ62" s="92"/>
      <c r="GXA62" s="92"/>
      <c r="GXB62" s="92"/>
      <c r="GXC62" s="92"/>
      <c r="GXD62" s="92"/>
      <c r="GXE62" s="92"/>
      <c r="GXF62" s="92"/>
      <c r="GXG62" s="92"/>
      <c r="GXH62" s="92"/>
      <c r="GXI62" s="92"/>
      <c r="GXJ62" s="92"/>
      <c r="GXK62" s="92"/>
      <c r="GXL62" s="92"/>
      <c r="GXM62" s="92"/>
      <c r="GXN62" s="92"/>
      <c r="GXO62" s="92"/>
      <c r="GXP62" s="92"/>
      <c r="GXQ62" s="92"/>
      <c r="GXR62" s="92"/>
      <c r="GXS62" s="92"/>
      <c r="GXT62" s="92"/>
      <c r="GXU62" s="92"/>
      <c r="GXV62" s="92"/>
      <c r="GXW62" s="92"/>
      <c r="GXX62" s="92"/>
      <c r="GXY62" s="92"/>
      <c r="GXZ62" s="92"/>
      <c r="GYA62" s="92"/>
      <c r="GYB62" s="92"/>
      <c r="GYC62" s="92"/>
      <c r="GYD62" s="92"/>
      <c r="GYE62" s="92"/>
      <c r="GYF62" s="92"/>
      <c r="GYG62" s="92"/>
      <c r="GYH62" s="92"/>
      <c r="GYI62" s="92"/>
      <c r="GYJ62" s="92"/>
      <c r="GYK62" s="92"/>
      <c r="GYL62" s="92"/>
      <c r="GYM62" s="92"/>
      <c r="GYN62" s="92"/>
      <c r="GYO62" s="92"/>
      <c r="GYP62" s="92"/>
      <c r="GYQ62" s="92"/>
      <c r="GYR62" s="92"/>
      <c r="GYS62" s="92"/>
      <c r="GYT62" s="92"/>
      <c r="GYU62" s="92"/>
      <c r="GYV62" s="92"/>
      <c r="GYW62" s="92"/>
      <c r="GYX62" s="92"/>
      <c r="GYY62" s="92"/>
      <c r="GYZ62" s="92"/>
      <c r="GZA62" s="92"/>
      <c r="GZB62" s="92"/>
      <c r="GZC62" s="92"/>
      <c r="GZD62" s="92"/>
      <c r="GZE62" s="92"/>
      <c r="GZF62" s="92"/>
      <c r="GZG62" s="92"/>
      <c r="GZH62" s="92"/>
      <c r="GZI62" s="92"/>
      <c r="GZJ62" s="92"/>
      <c r="GZK62" s="92"/>
      <c r="GZL62" s="92"/>
      <c r="GZM62" s="92"/>
      <c r="GZN62" s="92"/>
      <c r="GZO62" s="92"/>
      <c r="GZP62" s="92"/>
      <c r="GZQ62" s="92"/>
      <c r="GZR62" s="92"/>
      <c r="GZS62" s="92"/>
      <c r="GZT62" s="92"/>
      <c r="GZU62" s="92"/>
      <c r="GZV62" s="92"/>
      <c r="GZW62" s="92"/>
      <c r="GZX62" s="92"/>
      <c r="GZY62" s="92"/>
      <c r="GZZ62" s="92"/>
      <c r="HAA62" s="92"/>
      <c r="HAB62" s="92"/>
      <c r="HAC62" s="92"/>
      <c r="HAD62" s="92"/>
      <c r="HAE62" s="92"/>
      <c r="HAF62" s="92"/>
      <c r="HAG62" s="92"/>
      <c r="HAH62" s="92"/>
      <c r="HAI62" s="92"/>
      <c r="HAJ62" s="92"/>
      <c r="HAK62" s="92"/>
      <c r="HAL62" s="92"/>
      <c r="HAM62" s="92"/>
      <c r="HAN62" s="92"/>
      <c r="HAO62" s="92"/>
      <c r="HAP62" s="92"/>
      <c r="HAQ62" s="92"/>
      <c r="HAR62" s="92"/>
      <c r="HAS62" s="92"/>
      <c r="HAT62" s="92"/>
      <c r="HAU62" s="92"/>
      <c r="HAV62" s="92"/>
      <c r="HAW62" s="92"/>
      <c r="HAX62" s="92"/>
      <c r="HAY62" s="92"/>
      <c r="HAZ62" s="92"/>
      <c r="HBA62" s="92"/>
      <c r="HBB62" s="92"/>
      <c r="HBC62" s="92"/>
      <c r="HBD62" s="92"/>
      <c r="HBE62" s="92"/>
      <c r="HBF62" s="92"/>
      <c r="HBG62" s="92"/>
      <c r="HBH62" s="92"/>
      <c r="HBI62" s="92"/>
      <c r="HBJ62" s="92"/>
      <c r="HBK62" s="92"/>
      <c r="HBL62" s="92"/>
      <c r="HBM62" s="92"/>
      <c r="HBN62" s="92"/>
      <c r="HBO62" s="92"/>
      <c r="HBP62" s="92"/>
      <c r="HBQ62" s="92"/>
      <c r="HBR62" s="92"/>
      <c r="HBS62" s="92"/>
      <c r="HBT62" s="92"/>
      <c r="HBU62" s="92"/>
      <c r="HBV62" s="92"/>
      <c r="HBW62" s="92"/>
      <c r="HBX62" s="92"/>
      <c r="HBY62" s="92"/>
      <c r="HBZ62" s="92"/>
      <c r="HCA62" s="92"/>
      <c r="HCB62" s="92"/>
      <c r="HCC62" s="92"/>
      <c r="HCD62" s="92"/>
      <c r="HCE62" s="92"/>
      <c r="HCF62" s="92"/>
      <c r="HCG62" s="92"/>
      <c r="HCH62" s="92"/>
      <c r="HCI62" s="92"/>
      <c r="HCJ62" s="92"/>
      <c r="HCK62" s="92"/>
      <c r="HCL62" s="92"/>
      <c r="HCM62" s="92"/>
      <c r="HCN62" s="92"/>
      <c r="HCO62" s="92"/>
      <c r="HCP62" s="92"/>
      <c r="HCQ62" s="92"/>
      <c r="HCR62" s="92"/>
      <c r="HCS62" s="92"/>
      <c r="HCT62" s="92"/>
      <c r="HCU62" s="92"/>
      <c r="HCV62" s="92"/>
      <c r="HCW62" s="92"/>
      <c r="HCX62" s="92"/>
      <c r="HCY62" s="92"/>
      <c r="HCZ62" s="92"/>
      <c r="HDA62" s="92"/>
      <c r="HDB62" s="92"/>
      <c r="HDC62" s="92"/>
      <c r="HDD62" s="92"/>
      <c r="HDE62" s="92"/>
      <c r="HDF62" s="92"/>
      <c r="HDG62" s="92"/>
      <c r="HDH62" s="92"/>
      <c r="HDI62" s="92"/>
      <c r="HDJ62" s="92"/>
      <c r="HDK62" s="92"/>
      <c r="HDL62" s="92"/>
      <c r="HDM62" s="92"/>
      <c r="HDN62" s="92"/>
      <c r="HDO62" s="92"/>
      <c r="HDP62" s="92"/>
      <c r="HDQ62" s="92"/>
      <c r="HDR62" s="92"/>
      <c r="HDS62" s="92"/>
      <c r="HDT62" s="92"/>
      <c r="HDU62" s="92"/>
      <c r="HDV62" s="92"/>
      <c r="HDW62" s="92"/>
      <c r="HDX62" s="92"/>
      <c r="HDY62" s="92"/>
      <c r="HDZ62" s="92"/>
      <c r="HEA62" s="92"/>
      <c r="HEB62" s="92"/>
      <c r="HEC62" s="92"/>
      <c r="HED62" s="92"/>
      <c r="HEE62" s="92"/>
      <c r="HEF62" s="92"/>
      <c r="HEG62" s="92"/>
      <c r="HEH62" s="92"/>
      <c r="HEI62" s="92"/>
      <c r="HEJ62" s="92"/>
      <c r="HEK62" s="92"/>
      <c r="HEL62" s="92"/>
      <c r="HEM62" s="92"/>
      <c r="HEN62" s="92"/>
      <c r="HEO62" s="92"/>
      <c r="HEP62" s="92"/>
      <c r="HEQ62" s="92"/>
      <c r="HER62" s="92"/>
      <c r="HES62" s="92"/>
      <c r="HET62" s="92"/>
      <c r="HEU62" s="92"/>
      <c r="HEV62" s="92"/>
      <c r="HEW62" s="92"/>
      <c r="HEX62" s="92"/>
      <c r="HEY62" s="92"/>
      <c r="HEZ62" s="92"/>
      <c r="HFA62" s="92"/>
      <c r="HFB62" s="92"/>
      <c r="HFC62" s="92"/>
      <c r="HFD62" s="92"/>
      <c r="HFE62" s="92"/>
      <c r="HFF62" s="92"/>
      <c r="HFG62" s="92"/>
      <c r="HFH62" s="92"/>
      <c r="HFI62" s="92"/>
      <c r="HFJ62" s="92"/>
      <c r="HFK62" s="92"/>
      <c r="HFL62" s="92"/>
      <c r="HFM62" s="92"/>
      <c r="HFN62" s="92"/>
      <c r="HFO62" s="92"/>
      <c r="HFP62" s="92"/>
      <c r="HFQ62" s="92"/>
      <c r="HFR62" s="92"/>
      <c r="HFS62" s="92"/>
      <c r="HFT62" s="92"/>
      <c r="HFU62" s="92"/>
      <c r="HFV62" s="92"/>
      <c r="HFW62" s="92"/>
      <c r="HFX62" s="92"/>
      <c r="HFY62" s="92"/>
      <c r="HFZ62" s="92"/>
      <c r="HGA62" s="92"/>
      <c r="HGB62" s="92"/>
      <c r="HGC62" s="92"/>
      <c r="HGD62" s="92"/>
      <c r="HGE62" s="92"/>
      <c r="HGF62" s="92"/>
      <c r="HGG62" s="92"/>
      <c r="HGH62" s="92"/>
      <c r="HGI62" s="92"/>
      <c r="HGJ62" s="92"/>
      <c r="HGK62" s="92"/>
      <c r="HGL62" s="92"/>
      <c r="HGM62" s="92"/>
      <c r="HGN62" s="92"/>
      <c r="HGO62" s="92"/>
      <c r="HGP62" s="92"/>
      <c r="HGQ62" s="92"/>
      <c r="HGR62" s="92"/>
      <c r="HGS62" s="92"/>
      <c r="HGT62" s="92"/>
      <c r="HGU62" s="92"/>
      <c r="HGV62" s="92"/>
      <c r="HGW62" s="92"/>
      <c r="HGX62" s="92"/>
      <c r="HGY62" s="92"/>
      <c r="HGZ62" s="92"/>
      <c r="HHA62" s="92"/>
      <c r="HHB62" s="92"/>
      <c r="HHC62" s="92"/>
      <c r="HHD62" s="92"/>
      <c r="HHE62" s="92"/>
      <c r="HHF62" s="92"/>
      <c r="HHG62" s="92"/>
      <c r="HHH62" s="92"/>
      <c r="HHI62" s="92"/>
      <c r="HHJ62" s="92"/>
      <c r="HHK62" s="92"/>
      <c r="HHL62" s="92"/>
      <c r="HHM62" s="92"/>
      <c r="HHN62" s="92"/>
      <c r="HHO62" s="92"/>
      <c r="HHP62" s="92"/>
      <c r="HHQ62" s="92"/>
      <c r="HHR62" s="92"/>
      <c r="HHS62" s="92"/>
      <c r="HHT62" s="92"/>
      <c r="HHU62" s="92"/>
      <c r="HHV62" s="92"/>
      <c r="HHW62" s="92"/>
      <c r="HHX62" s="92"/>
      <c r="HHY62" s="92"/>
      <c r="HHZ62" s="92"/>
      <c r="HIA62" s="92"/>
      <c r="HIB62" s="92"/>
      <c r="HIC62" s="92"/>
      <c r="HID62" s="92"/>
      <c r="HIE62" s="92"/>
      <c r="HIF62" s="92"/>
      <c r="HIG62" s="92"/>
      <c r="HIH62" s="92"/>
      <c r="HII62" s="92"/>
      <c r="HIJ62" s="92"/>
      <c r="HIK62" s="92"/>
      <c r="HIL62" s="92"/>
      <c r="HIM62" s="92"/>
      <c r="HIN62" s="92"/>
      <c r="HIO62" s="92"/>
      <c r="HIP62" s="92"/>
      <c r="HIQ62" s="92"/>
      <c r="HIR62" s="92"/>
      <c r="HIS62" s="92"/>
      <c r="HIT62" s="92"/>
      <c r="HIU62" s="92"/>
      <c r="HIV62" s="92"/>
      <c r="HIW62" s="92"/>
      <c r="HIX62" s="92"/>
      <c r="HIY62" s="92"/>
      <c r="HIZ62" s="92"/>
      <c r="HJA62" s="92"/>
      <c r="HJB62" s="92"/>
      <c r="HJC62" s="92"/>
      <c r="HJD62" s="92"/>
      <c r="HJE62" s="92"/>
      <c r="HJF62" s="92"/>
      <c r="HJG62" s="92"/>
      <c r="HJH62" s="92"/>
      <c r="HJI62" s="92"/>
      <c r="HJJ62" s="92"/>
      <c r="HJK62" s="92"/>
      <c r="HJL62" s="92"/>
      <c r="HJM62" s="92"/>
      <c r="HJN62" s="92"/>
      <c r="HJO62" s="92"/>
      <c r="HJP62" s="92"/>
      <c r="HJQ62" s="92"/>
      <c r="HJR62" s="92"/>
      <c r="HJS62" s="92"/>
      <c r="HJT62" s="92"/>
      <c r="HJU62" s="92"/>
      <c r="HJV62" s="92"/>
      <c r="HJW62" s="92"/>
      <c r="HJX62" s="92"/>
      <c r="HJY62" s="92"/>
      <c r="HJZ62" s="92"/>
      <c r="HKA62" s="92"/>
      <c r="HKB62" s="92"/>
      <c r="HKC62" s="92"/>
      <c r="HKD62" s="92"/>
      <c r="HKE62" s="92"/>
      <c r="HKF62" s="92"/>
      <c r="HKG62" s="92"/>
      <c r="HKH62" s="92"/>
      <c r="HKI62" s="92"/>
      <c r="HKJ62" s="92"/>
      <c r="HKK62" s="92"/>
      <c r="HKL62" s="92"/>
      <c r="HKM62" s="92"/>
      <c r="HKN62" s="92"/>
      <c r="HKO62" s="92"/>
      <c r="HKP62" s="92"/>
      <c r="HKQ62" s="92"/>
      <c r="HKR62" s="92"/>
      <c r="HKS62" s="92"/>
      <c r="HKT62" s="92"/>
      <c r="HKU62" s="92"/>
      <c r="HKV62" s="92"/>
      <c r="HKW62" s="92"/>
      <c r="HKX62" s="92"/>
      <c r="HKY62" s="92"/>
      <c r="HKZ62" s="92"/>
      <c r="HLA62" s="92"/>
      <c r="HLB62" s="92"/>
      <c r="HLC62" s="92"/>
      <c r="HLD62" s="92"/>
      <c r="HLE62" s="92"/>
      <c r="HLF62" s="92"/>
      <c r="HLG62" s="92"/>
      <c r="HLH62" s="92"/>
      <c r="HLI62" s="92"/>
      <c r="HLJ62" s="92"/>
      <c r="HLK62" s="92"/>
      <c r="HLL62" s="92"/>
      <c r="HLM62" s="92"/>
      <c r="HLN62" s="92"/>
      <c r="HLO62" s="92"/>
      <c r="HLP62" s="92"/>
      <c r="HLQ62" s="92"/>
      <c r="HLR62" s="92"/>
      <c r="HLS62" s="92"/>
      <c r="HLT62" s="92"/>
      <c r="HLU62" s="92"/>
      <c r="HLV62" s="92"/>
      <c r="HLW62" s="92"/>
      <c r="HLX62" s="92"/>
      <c r="HLY62" s="92"/>
      <c r="HLZ62" s="92"/>
      <c r="HMA62" s="92"/>
      <c r="HMB62" s="92"/>
      <c r="HMC62" s="92"/>
      <c r="HMD62" s="92"/>
      <c r="HME62" s="92"/>
      <c r="HMF62" s="92"/>
      <c r="HMG62" s="92"/>
      <c r="HMH62" s="92"/>
      <c r="HMI62" s="92"/>
      <c r="HMJ62" s="92"/>
      <c r="HMK62" s="92"/>
      <c r="HML62" s="92"/>
      <c r="HMM62" s="92"/>
      <c r="HMN62" s="92"/>
      <c r="HMO62" s="92"/>
      <c r="HMP62" s="92"/>
      <c r="HMQ62" s="92"/>
      <c r="HMR62" s="92"/>
      <c r="HMS62" s="92"/>
      <c r="HMT62" s="92"/>
      <c r="HMU62" s="92"/>
      <c r="HMV62" s="92"/>
      <c r="HMW62" s="92"/>
      <c r="HMX62" s="92"/>
      <c r="HMY62" s="92"/>
      <c r="HMZ62" s="92"/>
      <c r="HNA62" s="92"/>
      <c r="HNB62" s="92"/>
      <c r="HNC62" s="92"/>
      <c r="HND62" s="92"/>
      <c r="HNE62" s="92"/>
      <c r="HNF62" s="92"/>
      <c r="HNG62" s="92"/>
      <c r="HNH62" s="92"/>
      <c r="HNI62" s="92"/>
      <c r="HNJ62" s="92"/>
      <c r="HNK62" s="92"/>
      <c r="HNL62" s="92"/>
      <c r="HNM62" s="92"/>
      <c r="HNN62" s="92"/>
      <c r="HNO62" s="92"/>
      <c r="HNP62" s="92"/>
      <c r="HNQ62" s="92"/>
      <c r="HNR62" s="92"/>
      <c r="HNS62" s="92"/>
      <c r="HNT62" s="92"/>
      <c r="HNU62" s="92"/>
      <c r="HNV62" s="92"/>
      <c r="HNW62" s="92"/>
      <c r="HNX62" s="92"/>
      <c r="HNY62" s="92"/>
      <c r="HNZ62" s="92"/>
      <c r="HOA62" s="92"/>
      <c r="HOB62" s="92"/>
      <c r="HOC62" s="92"/>
      <c r="HOD62" s="92"/>
      <c r="HOE62" s="92"/>
      <c r="HOF62" s="92"/>
      <c r="HOG62" s="92"/>
      <c r="HOH62" s="92"/>
      <c r="HOI62" s="92"/>
      <c r="HOJ62" s="92"/>
      <c r="HOK62" s="92"/>
      <c r="HOL62" s="92"/>
      <c r="HOM62" s="92"/>
      <c r="HON62" s="92"/>
      <c r="HOO62" s="92"/>
      <c r="HOP62" s="92"/>
      <c r="HOQ62" s="92"/>
      <c r="HOR62" s="92"/>
      <c r="HOS62" s="92"/>
      <c r="HOT62" s="92"/>
      <c r="HOU62" s="92"/>
      <c r="HOV62" s="92"/>
      <c r="HOW62" s="92"/>
      <c r="HOX62" s="92"/>
      <c r="HOY62" s="92"/>
      <c r="HOZ62" s="92"/>
      <c r="HPA62" s="92"/>
      <c r="HPB62" s="92"/>
      <c r="HPC62" s="92"/>
      <c r="HPD62" s="92"/>
      <c r="HPE62" s="92"/>
      <c r="HPF62" s="92"/>
      <c r="HPG62" s="92"/>
      <c r="HPH62" s="92"/>
      <c r="HPI62" s="92"/>
      <c r="HPJ62" s="92"/>
      <c r="HPK62" s="92"/>
      <c r="HPL62" s="92"/>
      <c r="HPM62" s="92"/>
      <c r="HPN62" s="92"/>
      <c r="HPO62" s="92"/>
      <c r="HPP62" s="92"/>
      <c r="HPQ62" s="92"/>
      <c r="HPR62" s="92"/>
      <c r="HPS62" s="92"/>
      <c r="HPT62" s="92"/>
      <c r="HPU62" s="92"/>
      <c r="HPV62" s="92"/>
      <c r="HPW62" s="92"/>
      <c r="HPX62" s="92"/>
      <c r="HPY62" s="92"/>
      <c r="HPZ62" s="92"/>
      <c r="HQA62" s="92"/>
      <c r="HQB62" s="92"/>
      <c r="HQC62" s="92"/>
      <c r="HQD62" s="92"/>
      <c r="HQE62" s="92"/>
      <c r="HQF62" s="92"/>
      <c r="HQG62" s="92"/>
      <c r="HQH62" s="92"/>
      <c r="HQI62" s="92"/>
      <c r="HQJ62" s="92"/>
      <c r="HQK62" s="92"/>
      <c r="HQL62" s="92"/>
      <c r="HQM62" s="92"/>
      <c r="HQN62" s="92"/>
      <c r="HQO62" s="92"/>
      <c r="HQP62" s="92"/>
      <c r="HQQ62" s="92"/>
      <c r="HQR62" s="92"/>
      <c r="HQS62" s="92"/>
      <c r="HQT62" s="92"/>
      <c r="HQU62" s="92"/>
      <c r="HQV62" s="92"/>
      <c r="HQW62" s="92"/>
      <c r="HQX62" s="92"/>
      <c r="HQY62" s="92"/>
      <c r="HQZ62" s="92"/>
      <c r="HRA62" s="92"/>
      <c r="HRB62" s="92"/>
      <c r="HRC62" s="92"/>
      <c r="HRD62" s="92"/>
      <c r="HRE62" s="92"/>
      <c r="HRF62" s="92"/>
      <c r="HRG62" s="92"/>
      <c r="HRH62" s="92"/>
      <c r="HRI62" s="92"/>
      <c r="HRJ62" s="92"/>
      <c r="HRK62" s="92"/>
      <c r="HRL62" s="92"/>
      <c r="HRM62" s="92"/>
      <c r="HRN62" s="92"/>
      <c r="HRO62" s="92"/>
      <c r="HRP62" s="92"/>
      <c r="HRQ62" s="92"/>
      <c r="HRR62" s="92"/>
      <c r="HRS62" s="92"/>
      <c r="HRT62" s="92"/>
      <c r="HRU62" s="92"/>
      <c r="HRV62" s="92"/>
      <c r="HRW62" s="92"/>
      <c r="HRX62" s="92"/>
      <c r="HRY62" s="92"/>
      <c r="HRZ62" s="92"/>
      <c r="HSA62" s="92"/>
      <c r="HSB62" s="92"/>
      <c r="HSC62" s="92"/>
      <c r="HSD62" s="92"/>
      <c r="HSE62" s="92"/>
      <c r="HSF62" s="92"/>
      <c r="HSG62" s="92"/>
      <c r="HSH62" s="92"/>
      <c r="HSI62" s="92"/>
      <c r="HSJ62" s="92"/>
      <c r="HSK62" s="92"/>
      <c r="HSL62" s="92"/>
      <c r="HSM62" s="92"/>
      <c r="HSN62" s="92"/>
      <c r="HSO62" s="92"/>
      <c r="HSP62" s="92"/>
      <c r="HSQ62" s="92"/>
      <c r="HSR62" s="92"/>
      <c r="HSS62" s="92"/>
      <c r="HST62" s="92"/>
      <c r="HSU62" s="92"/>
      <c r="HSV62" s="92"/>
      <c r="HSW62" s="92"/>
      <c r="HSX62" s="92"/>
      <c r="HSY62" s="92"/>
      <c r="HSZ62" s="92"/>
      <c r="HTA62" s="92"/>
      <c r="HTB62" s="92"/>
      <c r="HTC62" s="92"/>
      <c r="HTD62" s="92"/>
      <c r="HTE62" s="92"/>
      <c r="HTF62" s="92"/>
      <c r="HTG62" s="92"/>
      <c r="HTH62" s="92"/>
      <c r="HTI62" s="92"/>
      <c r="HTJ62" s="92"/>
      <c r="HTK62" s="92"/>
      <c r="HTL62" s="92"/>
      <c r="HTM62" s="92"/>
      <c r="HTN62" s="92"/>
      <c r="HTO62" s="92"/>
      <c r="HTP62" s="92"/>
      <c r="HTQ62" s="92"/>
      <c r="HTR62" s="92"/>
      <c r="HTS62" s="92"/>
      <c r="HTT62" s="92"/>
      <c r="HTU62" s="92"/>
      <c r="HTV62" s="92"/>
      <c r="HTW62" s="92"/>
      <c r="HTX62" s="92"/>
      <c r="HTY62" s="92"/>
      <c r="HTZ62" s="92"/>
      <c r="HUA62" s="92"/>
      <c r="HUB62" s="92"/>
      <c r="HUC62" s="92"/>
      <c r="HUD62" s="92"/>
      <c r="HUE62" s="92"/>
      <c r="HUF62" s="92"/>
      <c r="HUG62" s="92"/>
      <c r="HUH62" s="92"/>
      <c r="HUI62" s="92"/>
      <c r="HUJ62" s="92"/>
      <c r="HUK62" s="92"/>
      <c r="HUL62" s="92"/>
      <c r="HUM62" s="92"/>
      <c r="HUN62" s="92"/>
      <c r="HUO62" s="92"/>
      <c r="HUP62" s="92"/>
      <c r="HUQ62" s="92"/>
      <c r="HUR62" s="92"/>
      <c r="HUS62" s="92"/>
      <c r="HUT62" s="92"/>
      <c r="HUU62" s="92"/>
      <c r="HUV62" s="92"/>
      <c r="HUW62" s="92"/>
      <c r="HUX62" s="92"/>
      <c r="HUY62" s="92"/>
      <c r="HUZ62" s="92"/>
      <c r="HVA62" s="92"/>
      <c r="HVB62" s="92"/>
      <c r="HVC62" s="92"/>
      <c r="HVD62" s="92"/>
      <c r="HVE62" s="92"/>
      <c r="HVF62" s="92"/>
      <c r="HVG62" s="92"/>
      <c r="HVH62" s="92"/>
      <c r="HVI62" s="92"/>
      <c r="HVJ62" s="92"/>
      <c r="HVK62" s="92"/>
      <c r="HVL62" s="92"/>
      <c r="HVM62" s="92"/>
      <c r="HVN62" s="92"/>
      <c r="HVO62" s="92"/>
      <c r="HVP62" s="92"/>
      <c r="HVQ62" s="92"/>
      <c r="HVR62" s="92"/>
      <c r="HVS62" s="92"/>
      <c r="HVT62" s="92"/>
      <c r="HVU62" s="92"/>
      <c r="HVV62" s="92"/>
      <c r="HVW62" s="92"/>
      <c r="HVX62" s="92"/>
      <c r="HVY62" s="92"/>
      <c r="HVZ62" s="92"/>
      <c r="HWA62" s="92"/>
      <c r="HWB62" s="92"/>
      <c r="HWC62" s="92"/>
      <c r="HWD62" s="92"/>
      <c r="HWE62" s="92"/>
      <c r="HWF62" s="92"/>
      <c r="HWG62" s="92"/>
      <c r="HWH62" s="92"/>
      <c r="HWI62" s="92"/>
      <c r="HWJ62" s="92"/>
      <c r="HWK62" s="92"/>
      <c r="HWL62" s="92"/>
      <c r="HWM62" s="92"/>
      <c r="HWN62" s="92"/>
      <c r="HWO62" s="92"/>
      <c r="HWP62" s="92"/>
      <c r="HWQ62" s="92"/>
      <c r="HWR62" s="92"/>
      <c r="HWS62" s="92"/>
      <c r="HWT62" s="92"/>
      <c r="HWU62" s="92"/>
      <c r="HWV62" s="92"/>
      <c r="HWW62" s="92"/>
      <c r="HWX62" s="92"/>
      <c r="HWY62" s="92"/>
      <c r="HWZ62" s="92"/>
      <c r="HXA62" s="92"/>
      <c r="HXB62" s="92"/>
      <c r="HXC62" s="92"/>
      <c r="HXD62" s="92"/>
      <c r="HXE62" s="92"/>
      <c r="HXF62" s="92"/>
      <c r="HXG62" s="92"/>
      <c r="HXH62" s="92"/>
      <c r="HXI62" s="92"/>
      <c r="HXJ62" s="92"/>
      <c r="HXK62" s="92"/>
      <c r="HXL62" s="92"/>
      <c r="HXM62" s="92"/>
      <c r="HXN62" s="92"/>
      <c r="HXO62" s="92"/>
      <c r="HXP62" s="92"/>
      <c r="HXQ62" s="92"/>
      <c r="HXR62" s="92"/>
      <c r="HXS62" s="92"/>
      <c r="HXT62" s="92"/>
      <c r="HXU62" s="92"/>
      <c r="HXV62" s="92"/>
      <c r="HXW62" s="92"/>
      <c r="HXX62" s="92"/>
      <c r="HXY62" s="92"/>
      <c r="HXZ62" s="92"/>
      <c r="HYA62" s="92"/>
      <c r="HYB62" s="92"/>
      <c r="HYC62" s="92"/>
      <c r="HYD62" s="92"/>
      <c r="HYE62" s="92"/>
      <c r="HYF62" s="92"/>
      <c r="HYG62" s="92"/>
      <c r="HYH62" s="92"/>
      <c r="HYI62" s="92"/>
      <c r="HYJ62" s="92"/>
      <c r="HYK62" s="92"/>
      <c r="HYL62" s="92"/>
      <c r="HYM62" s="92"/>
      <c r="HYN62" s="92"/>
      <c r="HYO62" s="92"/>
      <c r="HYP62" s="92"/>
      <c r="HYQ62" s="92"/>
      <c r="HYR62" s="92"/>
      <c r="HYS62" s="92"/>
      <c r="HYT62" s="92"/>
      <c r="HYU62" s="92"/>
      <c r="HYV62" s="92"/>
      <c r="HYW62" s="92"/>
      <c r="HYX62" s="92"/>
      <c r="HYY62" s="92"/>
      <c r="HYZ62" s="92"/>
      <c r="HZA62" s="92"/>
      <c r="HZB62" s="92"/>
      <c r="HZC62" s="92"/>
      <c r="HZD62" s="92"/>
      <c r="HZE62" s="92"/>
      <c r="HZF62" s="92"/>
      <c r="HZG62" s="92"/>
      <c r="HZH62" s="92"/>
      <c r="HZI62" s="92"/>
      <c r="HZJ62" s="92"/>
      <c r="HZK62" s="92"/>
      <c r="HZL62" s="92"/>
      <c r="HZM62" s="92"/>
      <c r="HZN62" s="92"/>
      <c r="HZO62" s="92"/>
      <c r="HZP62" s="92"/>
      <c r="HZQ62" s="92"/>
      <c r="HZR62" s="92"/>
      <c r="HZS62" s="92"/>
      <c r="HZT62" s="92"/>
      <c r="HZU62" s="92"/>
      <c r="HZV62" s="92"/>
      <c r="HZW62" s="92"/>
      <c r="HZX62" s="92"/>
      <c r="HZY62" s="92"/>
      <c r="HZZ62" s="92"/>
      <c r="IAA62" s="92"/>
      <c r="IAB62" s="92"/>
      <c r="IAC62" s="92"/>
      <c r="IAD62" s="92"/>
      <c r="IAE62" s="92"/>
      <c r="IAF62" s="92"/>
      <c r="IAG62" s="92"/>
      <c r="IAH62" s="92"/>
      <c r="IAI62" s="92"/>
      <c r="IAJ62" s="92"/>
      <c r="IAK62" s="92"/>
      <c r="IAL62" s="92"/>
      <c r="IAM62" s="92"/>
      <c r="IAN62" s="92"/>
      <c r="IAO62" s="92"/>
      <c r="IAP62" s="92"/>
      <c r="IAQ62" s="92"/>
      <c r="IAR62" s="92"/>
      <c r="IAS62" s="92"/>
      <c r="IAT62" s="92"/>
      <c r="IAU62" s="92"/>
      <c r="IAV62" s="92"/>
      <c r="IAW62" s="92"/>
      <c r="IAX62" s="92"/>
      <c r="IAY62" s="92"/>
      <c r="IAZ62" s="92"/>
      <c r="IBA62" s="92"/>
      <c r="IBB62" s="92"/>
      <c r="IBC62" s="92"/>
      <c r="IBD62" s="92"/>
      <c r="IBE62" s="92"/>
      <c r="IBF62" s="92"/>
      <c r="IBG62" s="92"/>
      <c r="IBH62" s="92"/>
      <c r="IBI62" s="92"/>
      <c r="IBJ62" s="92"/>
      <c r="IBK62" s="92"/>
      <c r="IBL62" s="92"/>
      <c r="IBM62" s="92"/>
      <c r="IBN62" s="92"/>
      <c r="IBO62" s="92"/>
      <c r="IBP62" s="92"/>
      <c r="IBQ62" s="92"/>
      <c r="IBR62" s="92"/>
      <c r="IBS62" s="92"/>
      <c r="IBT62" s="92"/>
      <c r="IBU62" s="92"/>
      <c r="IBV62" s="92"/>
      <c r="IBW62" s="92"/>
      <c r="IBX62" s="92"/>
      <c r="IBY62" s="92"/>
      <c r="IBZ62" s="92"/>
      <c r="ICA62" s="92"/>
      <c r="ICB62" s="92"/>
      <c r="ICC62" s="92"/>
      <c r="ICD62" s="92"/>
      <c r="ICE62" s="92"/>
      <c r="ICF62" s="92"/>
      <c r="ICG62" s="92"/>
      <c r="ICH62" s="92"/>
      <c r="ICI62" s="92"/>
      <c r="ICJ62" s="92"/>
      <c r="ICK62" s="92"/>
      <c r="ICL62" s="92"/>
      <c r="ICM62" s="92"/>
      <c r="ICN62" s="92"/>
      <c r="ICO62" s="92"/>
      <c r="ICP62" s="92"/>
      <c r="ICQ62" s="92"/>
      <c r="ICR62" s="92"/>
      <c r="ICS62" s="92"/>
      <c r="ICT62" s="92"/>
      <c r="ICU62" s="92"/>
      <c r="ICV62" s="92"/>
      <c r="ICW62" s="92"/>
      <c r="ICX62" s="92"/>
      <c r="ICY62" s="92"/>
      <c r="ICZ62" s="92"/>
      <c r="IDA62" s="92"/>
      <c r="IDB62" s="92"/>
      <c r="IDC62" s="92"/>
      <c r="IDD62" s="92"/>
      <c r="IDE62" s="92"/>
      <c r="IDF62" s="92"/>
      <c r="IDG62" s="92"/>
      <c r="IDH62" s="92"/>
      <c r="IDI62" s="92"/>
      <c r="IDJ62" s="92"/>
      <c r="IDK62" s="92"/>
      <c r="IDL62" s="92"/>
      <c r="IDM62" s="92"/>
      <c r="IDN62" s="92"/>
      <c r="IDO62" s="92"/>
      <c r="IDP62" s="92"/>
      <c r="IDQ62" s="92"/>
      <c r="IDR62" s="92"/>
      <c r="IDS62" s="92"/>
      <c r="IDT62" s="92"/>
      <c r="IDU62" s="92"/>
      <c r="IDV62" s="92"/>
      <c r="IDW62" s="92"/>
      <c r="IDX62" s="92"/>
      <c r="IDY62" s="92"/>
      <c r="IDZ62" s="92"/>
      <c r="IEA62" s="92"/>
      <c r="IEB62" s="92"/>
      <c r="IEC62" s="92"/>
      <c r="IED62" s="92"/>
      <c r="IEE62" s="92"/>
      <c r="IEF62" s="92"/>
      <c r="IEG62" s="92"/>
      <c r="IEH62" s="92"/>
      <c r="IEI62" s="92"/>
      <c r="IEJ62" s="92"/>
      <c r="IEK62" s="92"/>
      <c r="IEL62" s="92"/>
      <c r="IEM62" s="92"/>
      <c r="IEN62" s="92"/>
      <c r="IEO62" s="92"/>
      <c r="IEP62" s="92"/>
      <c r="IEQ62" s="92"/>
      <c r="IER62" s="92"/>
      <c r="IES62" s="92"/>
      <c r="IET62" s="92"/>
      <c r="IEU62" s="92"/>
      <c r="IEV62" s="92"/>
      <c r="IEW62" s="92"/>
      <c r="IEX62" s="92"/>
      <c r="IEY62" s="92"/>
      <c r="IEZ62" s="92"/>
      <c r="IFA62" s="92"/>
      <c r="IFB62" s="92"/>
      <c r="IFC62" s="92"/>
      <c r="IFD62" s="92"/>
      <c r="IFE62" s="92"/>
      <c r="IFF62" s="92"/>
      <c r="IFG62" s="92"/>
      <c r="IFH62" s="92"/>
      <c r="IFI62" s="92"/>
      <c r="IFJ62" s="92"/>
      <c r="IFK62" s="92"/>
      <c r="IFL62" s="92"/>
      <c r="IFM62" s="92"/>
      <c r="IFN62" s="92"/>
      <c r="IFO62" s="92"/>
      <c r="IFP62" s="92"/>
      <c r="IFQ62" s="92"/>
      <c r="IFR62" s="92"/>
      <c r="IFS62" s="92"/>
      <c r="IFT62" s="92"/>
      <c r="IFU62" s="92"/>
      <c r="IFV62" s="92"/>
      <c r="IFW62" s="92"/>
      <c r="IFX62" s="92"/>
      <c r="IFY62" s="92"/>
      <c r="IFZ62" s="92"/>
      <c r="IGA62" s="92"/>
      <c r="IGB62" s="92"/>
      <c r="IGC62" s="92"/>
      <c r="IGD62" s="92"/>
      <c r="IGE62" s="92"/>
      <c r="IGF62" s="92"/>
      <c r="IGG62" s="92"/>
      <c r="IGH62" s="92"/>
      <c r="IGI62" s="92"/>
      <c r="IGJ62" s="92"/>
      <c r="IGK62" s="92"/>
      <c r="IGL62" s="92"/>
      <c r="IGM62" s="92"/>
      <c r="IGN62" s="92"/>
      <c r="IGO62" s="92"/>
      <c r="IGP62" s="92"/>
      <c r="IGQ62" s="92"/>
      <c r="IGR62" s="92"/>
      <c r="IGS62" s="92"/>
      <c r="IGT62" s="92"/>
      <c r="IGU62" s="92"/>
      <c r="IGV62" s="92"/>
      <c r="IGW62" s="92"/>
      <c r="IGX62" s="92"/>
      <c r="IGY62" s="92"/>
      <c r="IGZ62" s="92"/>
      <c r="IHA62" s="92"/>
      <c r="IHB62" s="92"/>
      <c r="IHC62" s="92"/>
      <c r="IHD62" s="92"/>
      <c r="IHE62" s="92"/>
      <c r="IHF62" s="92"/>
      <c r="IHG62" s="92"/>
      <c r="IHH62" s="92"/>
      <c r="IHI62" s="92"/>
      <c r="IHJ62" s="92"/>
      <c r="IHK62" s="92"/>
      <c r="IHL62" s="92"/>
      <c r="IHM62" s="92"/>
      <c r="IHN62" s="92"/>
      <c r="IHO62" s="92"/>
      <c r="IHP62" s="92"/>
      <c r="IHQ62" s="92"/>
      <c r="IHR62" s="92"/>
      <c r="IHS62" s="92"/>
      <c r="IHT62" s="92"/>
      <c r="IHU62" s="92"/>
      <c r="IHV62" s="92"/>
      <c r="IHW62" s="92"/>
      <c r="IHX62" s="92"/>
      <c r="IHY62" s="92"/>
      <c r="IHZ62" s="92"/>
      <c r="IIA62" s="92"/>
      <c r="IIB62" s="92"/>
      <c r="IIC62" s="92"/>
      <c r="IID62" s="92"/>
      <c r="IIE62" s="92"/>
      <c r="IIF62" s="92"/>
      <c r="IIG62" s="92"/>
      <c r="IIH62" s="92"/>
      <c r="III62" s="92"/>
      <c r="IIJ62" s="92"/>
      <c r="IIK62" s="92"/>
      <c r="IIL62" s="92"/>
      <c r="IIM62" s="92"/>
      <c r="IIN62" s="92"/>
      <c r="IIO62" s="92"/>
      <c r="IIP62" s="92"/>
      <c r="IIQ62" s="92"/>
      <c r="IIR62" s="92"/>
      <c r="IIS62" s="92"/>
      <c r="IIT62" s="92"/>
      <c r="IIU62" s="92"/>
      <c r="IIV62" s="92"/>
      <c r="IIW62" s="92"/>
      <c r="IIX62" s="92"/>
      <c r="IIY62" s="92"/>
      <c r="IIZ62" s="92"/>
      <c r="IJA62" s="92"/>
      <c r="IJB62" s="92"/>
      <c r="IJC62" s="92"/>
      <c r="IJD62" s="92"/>
      <c r="IJE62" s="92"/>
      <c r="IJF62" s="92"/>
      <c r="IJG62" s="92"/>
      <c r="IJH62" s="92"/>
      <c r="IJI62" s="92"/>
      <c r="IJJ62" s="92"/>
      <c r="IJK62" s="92"/>
      <c r="IJL62" s="92"/>
      <c r="IJM62" s="92"/>
      <c r="IJN62" s="92"/>
      <c r="IJO62" s="92"/>
      <c r="IJP62" s="92"/>
      <c r="IJQ62" s="92"/>
      <c r="IJR62" s="92"/>
      <c r="IJS62" s="92"/>
      <c r="IJT62" s="92"/>
      <c r="IJU62" s="92"/>
      <c r="IJV62" s="92"/>
      <c r="IJW62" s="92"/>
      <c r="IJX62" s="92"/>
      <c r="IJY62" s="92"/>
      <c r="IJZ62" s="92"/>
      <c r="IKA62" s="92"/>
      <c r="IKB62" s="92"/>
      <c r="IKC62" s="92"/>
      <c r="IKD62" s="92"/>
      <c r="IKE62" s="92"/>
      <c r="IKF62" s="92"/>
      <c r="IKG62" s="92"/>
      <c r="IKH62" s="92"/>
      <c r="IKI62" s="92"/>
      <c r="IKJ62" s="92"/>
      <c r="IKK62" s="92"/>
      <c r="IKL62" s="92"/>
      <c r="IKM62" s="92"/>
      <c r="IKN62" s="92"/>
      <c r="IKO62" s="92"/>
      <c r="IKP62" s="92"/>
      <c r="IKQ62" s="92"/>
      <c r="IKR62" s="92"/>
      <c r="IKS62" s="92"/>
      <c r="IKT62" s="92"/>
      <c r="IKU62" s="92"/>
      <c r="IKV62" s="92"/>
      <c r="IKW62" s="92"/>
      <c r="IKX62" s="92"/>
      <c r="IKY62" s="92"/>
      <c r="IKZ62" s="92"/>
      <c r="ILA62" s="92"/>
      <c r="ILB62" s="92"/>
      <c r="ILC62" s="92"/>
      <c r="ILD62" s="92"/>
      <c r="ILE62" s="92"/>
      <c r="ILF62" s="92"/>
      <c r="ILG62" s="92"/>
      <c r="ILH62" s="92"/>
      <c r="ILI62" s="92"/>
      <c r="ILJ62" s="92"/>
      <c r="ILK62" s="92"/>
      <c r="ILL62" s="92"/>
      <c r="ILM62" s="92"/>
      <c r="ILN62" s="92"/>
      <c r="ILO62" s="92"/>
      <c r="ILP62" s="92"/>
      <c r="ILQ62" s="92"/>
      <c r="ILR62" s="92"/>
      <c r="ILS62" s="92"/>
      <c r="ILT62" s="92"/>
      <c r="ILU62" s="92"/>
      <c r="ILV62" s="92"/>
      <c r="ILW62" s="92"/>
      <c r="ILX62" s="92"/>
      <c r="ILY62" s="92"/>
      <c r="ILZ62" s="92"/>
      <c r="IMA62" s="92"/>
      <c r="IMB62" s="92"/>
      <c r="IMC62" s="92"/>
      <c r="IMD62" s="92"/>
      <c r="IME62" s="92"/>
      <c r="IMF62" s="92"/>
      <c r="IMG62" s="92"/>
      <c r="IMH62" s="92"/>
      <c r="IMI62" s="92"/>
      <c r="IMJ62" s="92"/>
      <c r="IMK62" s="92"/>
      <c r="IML62" s="92"/>
      <c r="IMM62" s="92"/>
      <c r="IMN62" s="92"/>
      <c r="IMO62" s="92"/>
      <c r="IMP62" s="92"/>
      <c r="IMQ62" s="92"/>
      <c r="IMR62" s="92"/>
      <c r="IMS62" s="92"/>
      <c r="IMT62" s="92"/>
      <c r="IMU62" s="92"/>
      <c r="IMV62" s="92"/>
      <c r="IMW62" s="92"/>
      <c r="IMX62" s="92"/>
      <c r="IMY62" s="92"/>
      <c r="IMZ62" s="92"/>
      <c r="INA62" s="92"/>
      <c r="INB62" s="92"/>
      <c r="INC62" s="92"/>
      <c r="IND62" s="92"/>
      <c r="INE62" s="92"/>
      <c r="INF62" s="92"/>
      <c r="ING62" s="92"/>
      <c r="INH62" s="92"/>
      <c r="INI62" s="92"/>
      <c r="INJ62" s="92"/>
      <c r="INK62" s="92"/>
      <c r="INL62" s="92"/>
      <c r="INM62" s="92"/>
      <c r="INN62" s="92"/>
      <c r="INO62" s="92"/>
      <c r="INP62" s="92"/>
      <c r="INQ62" s="92"/>
      <c r="INR62" s="92"/>
      <c r="INS62" s="92"/>
      <c r="INT62" s="92"/>
      <c r="INU62" s="92"/>
      <c r="INV62" s="92"/>
      <c r="INW62" s="92"/>
      <c r="INX62" s="92"/>
      <c r="INY62" s="92"/>
      <c r="INZ62" s="92"/>
      <c r="IOA62" s="92"/>
      <c r="IOB62" s="92"/>
      <c r="IOC62" s="92"/>
      <c r="IOD62" s="92"/>
      <c r="IOE62" s="92"/>
      <c r="IOF62" s="92"/>
      <c r="IOG62" s="92"/>
      <c r="IOH62" s="92"/>
      <c r="IOI62" s="92"/>
      <c r="IOJ62" s="92"/>
      <c r="IOK62" s="92"/>
      <c r="IOL62" s="92"/>
      <c r="IOM62" s="92"/>
      <c r="ION62" s="92"/>
      <c r="IOO62" s="92"/>
      <c r="IOP62" s="92"/>
      <c r="IOQ62" s="92"/>
      <c r="IOR62" s="92"/>
      <c r="IOS62" s="92"/>
      <c r="IOT62" s="92"/>
      <c r="IOU62" s="92"/>
      <c r="IOV62" s="92"/>
      <c r="IOW62" s="92"/>
      <c r="IOX62" s="92"/>
      <c r="IOY62" s="92"/>
      <c r="IOZ62" s="92"/>
      <c r="IPA62" s="92"/>
      <c r="IPB62" s="92"/>
      <c r="IPC62" s="92"/>
      <c r="IPD62" s="92"/>
      <c r="IPE62" s="92"/>
      <c r="IPF62" s="92"/>
      <c r="IPG62" s="92"/>
      <c r="IPH62" s="92"/>
      <c r="IPI62" s="92"/>
      <c r="IPJ62" s="92"/>
      <c r="IPK62" s="92"/>
      <c r="IPL62" s="92"/>
      <c r="IPM62" s="92"/>
      <c r="IPN62" s="92"/>
      <c r="IPO62" s="92"/>
      <c r="IPP62" s="92"/>
      <c r="IPQ62" s="92"/>
      <c r="IPR62" s="92"/>
      <c r="IPS62" s="92"/>
      <c r="IPT62" s="92"/>
      <c r="IPU62" s="92"/>
      <c r="IPV62" s="92"/>
      <c r="IPW62" s="92"/>
      <c r="IPX62" s="92"/>
      <c r="IPY62" s="92"/>
      <c r="IPZ62" s="92"/>
      <c r="IQA62" s="92"/>
      <c r="IQB62" s="92"/>
      <c r="IQC62" s="92"/>
      <c r="IQD62" s="92"/>
      <c r="IQE62" s="92"/>
      <c r="IQF62" s="92"/>
      <c r="IQG62" s="92"/>
      <c r="IQH62" s="92"/>
      <c r="IQI62" s="92"/>
      <c r="IQJ62" s="92"/>
      <c r="IQK62" s="92"/>
      <c r="IQL62" s="92"/>
      <c r="IQM62" s="92"/>
      <c r="IQN62" s="92"/>
      <c r="IQO62" s="92"/>
      <c r="IQP62" s="92"/>
      <c r="IQQ62" s="92"/>
      <c r="IQR62" s="92"/>
      <c r="IQS62" s="92"/>
      <c r="IQT62" s="92"/>
      <c r="IQU62" s="92"/>
      <c r="IQV62" s="92"/>
      <c r="IQW62" s="92"/>
      <c r="IQX62" s="92"/>
      <c r="IQY62" s="92"/>
      <c r="IQZ62" s="92"/>
      <c r="IRA62" s="92"/>
      <c r="IRB62" s="92"/>
      <c r="IRC62" s="92"/>
      <c r="IRD62" s="92"/>
      <c r="IRE62" s="92"/>
      <c r="IRF62" s="92"/>
      <c r="IRG62" s="92"/>
      <c r="IRH62" s="92"/>
      <c r="IRI62" s="92"/>
      <c r="IRJ62" s="92"/>
      <c r="IRK62" s="92"/>
      <c r="IRL62" s="92"/>
      <c r="IRM62" s="92"/>
      <c r="IRN62" s="92"/>
      <c r="IRO62" s="92"/>
      <c r="IRP62" s="92"/>
      <c r="IRQ62" s="92"/>
      <c r="IRR62" s="92"/>
      <c r="IRS62" s="92"/>
      <c r="IRT62" s="92"/>
      <c r="IRU62" s="92"/>
      <c r="IRV62" s="92"/>
      <c r="IRW62" s="92"/>
      <c r="IRX62" s="92"/>
      <c r="IRY62" s="92"/>
      <c r="IRZ62" s="92"/>
      <c r="ISA62" s="92"/>
      <c r="ISB62" s="92"/>
      <c r="ISC62" s="92"/>
      <c r="ISD62" s="92"/>
      <c r="ISE62" s="92"/>
      <c r="ISF62" s="92"/>
      <c r="ISG62" s="92"/>
      <c r="ISH62" s="92"/>
      <c r="ISI62" s="92"/>
      <c r="ISJ62" s="92"/>
      <c r="ISK62" s="92"/>
      <c r="ISL62" s="92"/>
      <c r="ISM62" s="92"/>
      <c r="ISN62" s="92"/>
      <c r="ISO62" s="92"/>
      <c r="ISP62" s="92"/>
      <c r="ISQ62" s="92"/>
      <c r="ISR62" s="92"/>
      <c r="ISS62" s="92"/>
      <c r="IST62" s="92"/>
      <c r="ISU62" s="92"/>
      <c r="ISV62" s="92"/>
      <c r="ISW62" s="92"/>
      <c r="ISX62" s="92"/>
      <c r="ISY62" s="92"/>
      <c r="ISZ62" s="92"/>
      <c r="ITA62" s="92"/>
      <c r="ITB62" s="92"/>
      <c r="ITC62" s="92"/>
      <c r="ITD62" s="92"/>
      <c r="ITE62" s="92"/>
      <c r="ITF62" s="92"/>
      <c r="ITG62" s="92"/>
      <c r="ITH62" s="92"/>
      <c r="ITI62" s="92"/>
      <c r="ITJ62" s="92"/>
      <c r="ITK62" s="92"/>
      <c r="ITL62" s="92"/>
      <c r="ITM62" s="92"/>
      <c r="ITN62" s="92"/>
      <c r="ITO62" s="92"/>
      <c r="ITP62" s="92"/>
      <c r="ITQ62" s="92"/>
      <c r="ITR62" s="92"/>
      <c r="ITS62" s="92"/>
      <c r="ITT62" s="92"/>
      <c r="ITU62" s="92"/>
      <c r="ITV62" s="92"/>
      <c r="ITW62" s="92"/>
      <c r="ITX62" s="92"/>
      <c r="ITY62" s="92"/>
      <c r="ITZ62" s="92"/>
      <c r="IUA62" s="92"/>
      <c r="IUB62" s="92"/>
      <c r="IUC62" s="92"/>
      <c r="IUD62" s="92"/>
      <c r="IUE62" s="92"/>
      <c r="IUF62" s="92"/>
      <c r="IUG62" s="92"/>
      <c r="IUH62" s="92"/>
      <c r="IUI62" s="92"/>
      <c r="IUJ62" s="92"/>
      <c r="IUK62" s="92"/>
      <c r="IUL62" s="92"/>
      <c r="IUM62" s="92"/>
      <c r="IUN62" s="92"/>
      <c r="IUO62" s="92"/>
      <c r="IUP62" s="92"/>
      <c r="IUQ62" s="92"/>
      <c r="IUR62" s="92"/>
      <c r="IUS62" s="92"/>
      <c r="IUT62" s="92"/>
      <c r="IUU62" s="92"/>
      <c r="IUV62" s="92"/>
      <c r="IUW62" s="92"/>
      <c r="IUX62" s="92"/>
      <c r="IUY62" s="92"/>
      <c r="IUZ62" s="92"/>
      <c r="IVA62" s="92"/>
      <c r="IVB62" s="92"/>
      <c r="IVC62" s="92"/>
      <c r="IVD62" s="92"/>
      <c r="IVE62" s="92"/>
      <c r="IVF62" s="92"/>
      <c r="IVG62" s="92"/>
      <c r="IVH62" s="92"/>
      <c r="IVI62" s="92"/>
      <c r="IVJ62" s="92"/>
      <c r="IVK62" s="92"/>
      <c r="IVL62" s="92"/>
      <c r="IVM62" s="92"/>
      <c r="IVN62" s="92"/>
      <c r="IVO62" s="92"/>
      <c r="IVP62" s="92"/>
      <c r="IVQ62" s="92"/>
      <c r="IVR62" s="92"/>
      <c r="IVS62" s="92"/>
      <c r="IVT62" s="92"/>
      <c r="IVU62" s="92"/>
      <c r="IVV62" s="92"/>
      <c r="IVW62" s="92"/>
      <c r="IVX62" s="92"/>
      <c r="IVY62" s="92"/>
      <c r="IVZ62" s="92"/>
      <c r="IWA62" s="92"/>
      <c r="IWB62" s="92"/>
      <c r="IWC62" s="92"/>
      <c r="IWD62" s="92"/>
      <c r="IWE62" s="92"/>
      <c r="IWF62" s="92"/>
      <c r="IWG62" s="92"/>
      <c r="IWH62" s="92"/>
      <c r="IWI62" s="92"/>
      <c r="IWJ62" s="92"/>
      <c r="IWK62" s="92"/>
      <c r="IWL62" s="92"/>
      <c r="IWM62" s="92"/>
      <c r="IWN62" s="92"/>
      <c r="IWO62" s="92"/>
      <c r="IWP62" s="92"/>
      <c r="IWQ62" s="92"/>
      <c r="IWR62" s="92"/>
      <c r="IWS62" s="92"/>
      <c r="IWT62" s="92"/>
      <c r="IWU62" s="92"/>
      <c r="IWV62" s="92"/>
      <c r="IWW62" s="92"/>
      <c r="IWX62" s="92"/>
      <c r="IWY62" s="92"/>
      <c r="IWZ62" s="92"/>
      <c r="IXA62" s="92"/>
      <c r="IXB62" s="92"/>
      <c r="IXC62" s="92"/>
      <c r="IXD62" s="92"/>
      <c r="IXE62" s="92"/>
      <c r="IXF62" s="92"/>
      <c r="IXG62" s="92"/>
      <c r="IXH62" s="92"/>
      <c r="IXI62" s="92"/>
      <c r="IXJ62" s="92"/>
      <c r="IXK62" s="92"/>
      <c r="IXL62" s="92"/>
      <c r="IXM62" s="92"/>
      <c r="IXN62" s="92"/>
      <c r="IXO62" s="92"/>
      <c r="IXP62" s="92"/>
      <c r="IXQ62" s="92"/>
      <c r="IXR62" s="92"/>
      <c r="IXS62" s="92"/>
      <c r="IXT62" s="92"/>
      <c r="IXU62" s="92"/>
      <c r="IXV62" s="92"/>
      <c r="IXW62" s="92"/>
      <c r="IXX62" s="92"/>
      <c r="IXY62" s="92"/>
      <c r="IXZ62" s="92"/>
      <c r="IYA62" s="92"/>
      <c r="IYB62" s="92"/>
      <c r="IYC62" s="92"/>
      <c r="IYD62" s="92"/>
      <c r="IYE62" s="92"/>
      <c r="IYF62" s="92"/>
      <c r="IYG62" s="92"/>
      <c r="IYH62" s="92"/>
      <c r="IYI62" s="92"/>
      <c r="IYJ62" s="92"/>
      <c r="IYK62" s="92"/>
      <c r="IYL62" s="92"/>
      <c r="IYM62" s="92"/>
      <c r="IYN62" s="92"/>
      <c r="IYO62" s="92"/>
      <c r="IYP62" s="92"/>
      <c r="IYQ62" s="92"/>
      <c r="IYR62" s="92"/>
      <c r="IYS62" s="92"/>
      <c r="IYT62" s="92"/>
      <c r="IYU62" s="92"/>
      <c r="IYV62" s="92"/>
      <c r="IYW62" s="92"/>
      <c r="IYX62" s="92"/>
      <c r="IYY62" s="92"/>
      <c r="IYZ62" s="92"/>
      <c r="IZA62" s="92"/>
      <c r="IZB62" s="92"/>
      <c r="IZC62" s="92"/>
      <c r="IZD62" s="92"/>
      <c r="IZE62" s="92"/>
      <c r="IZF62" s="92"/>
      <c r="IZG62" s="92"/>
      <c r="IZH62" s="92"/>
      <c r="IZI62" s="92"/>
      <c r="IZJ62" s="92"/>
      <c r="IZK62" s="92"/>
      <c r="IZL62" s="92"/>
      <c r="IZM62" s="92"/>
      <c r="IZN62" s="92"/>
      <c r="IZO62" s="92"/>
      <c r="IZP62" s="92"/>
      <c r="IZQ62" s="92"/>
      <c r="IZR62" s="92"/>
      <c r="IZS62" s="92"/>
      <c r="IZT62" s="92"/>
      <c r="IZU62" s="92"/>
      <c r="IZV62" s="92"/>
      <c r="IZW62" s="92"/>
      <c r="IZX62" s="92"/>
      <c r="IZY62" s="92"/>
      <c r="IZZ62" s="92"/>
      <c r="JAA62" s="92"/>
      <c r="JAB62" s="92"/>
      <c r="JAC62" s="92"/>
      <c r="JAD62" s="92"/>
      <c r="JAE62" s="92"/>
      <c r="JAF62" s="92"/>
      <c r="JAG62" s="92"/>
      <c r="JAH62" s="92"/>
      <c r="JAI62" s="92"/>
      <c r="JAJ62" s="92"/>
      <c r="JAK62" s="92"/>
      <c r="JAL62" s="92"/>
      <c r="JAM62" s="92"/>
      <c r="JAN62" s="92"/>
      <c r="JAO62" s="92"/>
      <c r="JAP62" s="92"/>
      <c r="JAQ62" s="92"/>
      <c r="JAR62" s="92"/>
      <c r="JAS62" s="92"/>
      <c r="JAT62" s="92"/>
      <c r="JAU62" s="92"/>
      <c r="JAV62" s="92"/>
      <c r="JAW62" s="92"/>
      <c r="JAX62" s="92"/>
      <c r="JAY62" s="92"/>
      <c r="JAZ62" s="92"/>
      <c r="JBA62" s="92"/>
      <c r="JBB62" s="92"/>
      <c r="JBC62" s="92"/>
      <c r="JBD62" s="92"/>
      <c r="JBE62" s="92"/>
      <c r="JBF62" s="92"/>
      <c r="JBG62" s="92"/>
      <c r="JBH62" s="92"/>
      <c r="JBI62" s="92"/>
      <c r="JBJ62" s="92"/>
      <c r="JBK62" s="92"/>
      <c r="JBL62" s="92"/>
      <c r="JBM62" s="92"/>
      <c r="JBN62" s="92"/>
      <c r="JBO62" s="92"/>
      <c r="JBP62" s="92"/>
      <c r="JBQ62" s="92"/>
      <c r="JBR62" s="92"/>
      <c r="JBS62" s="92"/>
      <c r="JBT62" s="92"/>
      <c r="JBU62" s="92"/>
      <c r="JBV62" s="92"/>
      <c r="JBW62" s="92"/>
      <c r="JBX62" s="92"/>
      <c r="JBY62" s="92"/>
      <c r="JBZ62" s="92"/>
      <c r="JCA62" s="92"/>
      <c r="JCB62" s="92"/>
      <c r="JCC62" s="92"/>
      <c r="JCD62" s="92"/>
      <c r="JCE62" s="92"/>
      <c r="JCF62" s="92"/>
      <c r="JCG62" s="92"/>
      <c r="JCH62" s="92"/>
      <c r="JCI62" s="92"/>
      <c r="JCJ62" s="92"/>
      <c r="JCK62" s="92"/>
      <c r="JCL62" s="92"/>
      <c r="JCM62" s="92"/>
      <c r="JCN62" s="92"/>
      <c r="JCO62" s="92"/>
      <c r="JCP62" s="92"/>
      <c r="JCQ62" s="92"/>
      <c r="JCR62" s="92"/>
      <c r="JCS62" s="92"/>
      <c r="JCT62" s="92"/>
      <c r="JCU62" s="92"/>
      <c r="JCV62" s="92"/>
      <c r="JCW62" s="92"/>
      <c r="JCX62" s="92"/>
      <c r="JCY62" s="92"/>
      <c r="JCZ62" s="92"/>
      <c r="JDA62" s="92"/>
      <c r="JDB62" s="92"/>
      <c r="JDC62" s="92"/>
      <c r="JDD62" s="92"/>
      <c r="JDE62" s="92"/>
      <c r="JDF62" s="92"/>
      <c r="JDG62" s="92"/>
      <c r="JDH62" s="92"/>
      <c r="JDI62" s="92"/>
      <c r="JDJ62" s="92"/>
      <c r="JDK62" s="92"/>
      <c r="JDL62" s="92"/>
      <c r="JDM62" s="92"/>
      <c r="JDN62" s="92"/>
      <c r="JDO62" s="92"/>
      <c r="JDP62" s="92"/>
      <c r="JDQ62" s="92"/>
      <c r="JDR62" s="92"/>
      <c r="JDS62" s="92"/>
      <c r="JDT62" s="92"/>
      <c r="JDU62" s="92"/>
      <c r="JDV62" s="92"/>
      <c r="JDW62" s="92"/>
      <c r="JDX62" s="92"/>
      <c r="JDY62" s="92"/>
      <c r="JDZ62" s="92"/>
      <c r="JEA62" s="92"/>
      <c r="JEB62" s="92"/>
      <c r="JEC62" s="92"/>
      <c r="JED62" s="92"/>
      <c r="JEE62" s="92"/>
      <c r="JEF62" s="92"/>
      <c r="JEG62" s="92"/>
      <c r="JEH62" s="92"/>
      <c r="JEI62" s="92"/>
      <c r="JEJ62" s="92"/>
      <c r="JEK62" s="92"/>
      <c r="JEL62" s="92"/>
      <c r="JEM62" s="92"/>
      <c r="JEN62" s="92"/>
      <c r="JEO62" s="92"/>
      <c r="JEP62" s="92"/>
      <c r="JEQ62" s="92"/>
      <c r="JER62" s="92"/>
      <c r="JES62" s="92"/>
      <c r="JET62" s="92"/>
      <c r="JEU62" s="92"/>
      <c r="JEV62" s="92"/>
      <c r="JEW62" s="92"/>
      <c r="JEX62" s="92"/>
      <c r="JEY62" s="92"/>
      <c r="JEZ62" s="92"/>
      <c r="JFA62" s="92"/>
      <c r="JFB62" s="92"/>
      <c r="JFC62" s="92"/>
      <c r="JFD62" s="92"/>
      <c r="JFE62" s="92"/>
      <c r="JFF62" s="92"/>
      <c r="JFG62" s="92"/>
      <c r="JFH62" s="92"/>
      <c r="JFI62" s="92"/>
      <c r="JFJ62" s="92"/>
      <c r="JFK62" s="92"/>
      <c r="JFL62" s="92"/>
      <c r="JFM62" s="92"/>
      <c r="JFN62" s="92"/>
      <c r="JFO62" s="92"/>
      <c r="JFP62" s="92"/>
      <c r="JFQ62" s="92"/>
      <c r="JFR62" s="92"/>
      <c r="JFS62" s="92"/>
      <c r="JFT62" s="92"/>
      <c r="JFU62" s="92"/>
      <c r="JFV62" s="92"/>
      <c r="JFW62" s="92"/>
      <c r="JFX62" s="92"/>
      <c r="JFY62" s="92"/>
      <c r="JFZ62" s="92"/>
      <c r="JGA62" s="92"/>
      <c r="JGB62" s="92"/>
      <c r="JGC62" s="92"/>
      <c r="JGD62" s="92"/>
      <c r="JGE62" s="92"/>
      <c r="JGF62" s="92"/>
      <c r="JGG62" s="92"/>
      <c r="JGH62" s="92"/>
      <c r="JGI62" s="92"/>
      <c r="JGJ62" s="92"/>
      <c r="JGK62" s="92"/>
      <c r="JGL62" s="92"/>
      <c r="JGM62" s="92"/>
      <c r="JGN62" s="92"/>
      <c r="JGO62" s="92"/>
      <c r="JGP62" s="92"/>
      <c r="JGQ62" s="92"/>
      <c r="JGR62" s="92"/>
      <c r="JGS62" s="92"/>
      <c r="JGT62" s="92"/>
      <c r="JGU62" s="92"/>
      <c r="JGV62" s="92"/>
      <c r="JGW62" s="92"/>
      <c r="JGX62" s="92"/>
      <c r="JGY62" s="92"/>
      <c r="JGZ62" s="92"/>
      <c r="JHA62" s="92"/>
      <c r="JHB62" s="92"/>
      <c r="JHC62" s="92"/>
      <c r="JHD62" s="92"/>
      <c r="JHE62" s="92"/>
      <c r="JHF62" s="92"/>
      <c r="JHG62" s="92"/>
      <c r="JHH62" s="92"/>
      <c r="JHI62" s="92"/>
      <c r="JHJ62" s="92"/>
      <c r="JHK62" s="92"/>
      <c r="JHL62" s="92"/>
      <c r="JHM62" s="92"/>
      <c r="JHN62" s="92"/>
      <c r="JHO62" s="92"/>
      <c r="JHP62" s="92"/>
      <c r="JHQ62" s="92"/>
      <c r="JHR62" s="92"/>
      <c r="JHS62" s="92"/>
      <c r="JHT62" s="92"/>
      <c r="JHU62" s="92"/>
      <c r="JHV62" s="92"/>
      <c r="JHW62" s="92"/>
      <c r="JHX62" s="92"/>
      <c r="JHY62" s="92"/>
      <c r="JHZ62" s="92"/>
      <c r="JIA62" s="92"/>
      <c r="JIB62" s="92"/>
      <c r="JIC62" s="92"/>
      <c r="JID62" s="92"/>
      <c r="JIE62" s="92"/>
      <c r="JIF62" s="92"/>
      <c r="JIG62" s="92"/>
      <c r="JIH62" s="92"/>
      <c r="JII62" s="92"/>
      <c r="JIJ62" s="92"/>
      <c r="JIK62" s="92"/>
      <c r="JIL62" s="92"/>
      <c r="JIM62" s="92"/>
      <c r="JIN62" s="92"/>
      <c r="JIO62" s="92"/>
      <c r="JIP62" s="92"/>
      <c r="JIQ62" s="92"/>
      <c r="JIR62" s="92"/>
      <c r="JIS62" s="92"/>
      <c r="JIT62" s="92"/>
      <c r="JIU62" s="92"/>
      <c r="JIV62" s="92"/>
      <c r="JIW62" s="92"/>
      <c r="JIX62" s="92"/>
      <c r="JIY62" s="92"/>
      <c r="JIZ62" s="92"/>
      <c r="JJA62" s="92"/>
      <c r="JJB62" s="92"/>
      <c r="JJC62" s="92"/>
      <c r="JJD62" s="92"/>
      <c r="JJE62" s="92"/>
      <c r="JJF62" s="92"/>
      <c r="JJG62" s="92"/>
      <c r="JJH62" s="92"/>
      <c r="JJI62" s="92"/>
      <c r="JJJ62" s="92"/>
      <c r="JJK62" s="92"/>
      <c r="JJL62" s="92"/>
      <c r="JJM62" s="92"/>
      <c r="JJN62" s="92"/>
      <c r="JJO62" s="92"/>
      <c r="JJP62" s="92"/>
      <c r="JJQ62" s="92"/>
      <c r="JJR62" s="92"/>
      <c r="JJS62" s="92"/>
      <c r="JJT62" s="92"/>
      <c r="JJU62" s="92"/>
      <c r="JJV62" s="92"/>
      <c r="JJW62" s="92"/>
      <c r="JJX62" s="92"/>
      <c r="JJY62" s="92"/>
      <c r="JJZ62" s="92"/>
      <c r="JKA62" s="92"/>
      <c r="JKB62" s="92"/>
      <c r="JKC62" s="92"/>
      <c r="JKD62" s="92"/>
      <c r="JKE62" s="92"/>
      <c r="JKF62" s="92"/>
      <c r="JKG62" s="92"/>
      <c r="JKH62" s="92"/>
      <c r="JKI62" s="92"/>
      <c r="JKJ62" s="92"/>
      <c r="JKK62" s="92"/>
      <c r="JKL62" s="92"/>
      <c r="JKM62" s="92"/>
      <c r="JKN62" s="92"/>
      <c r="JKO62" s="92"/>
      <c r="JKP62" s="92"/>
      <c r="JKQ62" s="92"/>
      <c r="JKR62" s="92"/>
      <c r="JKS62" s="92"/>
      <c r="JKT62" s="92"/>
      <c r="JKU62" s="92"/>
      <c r="JKV62" s="92"/>
      <c r="JKW62" s="92"/>
      <c r="JKX62" s="92"/>
      <c r="JKY62" s="92"/>
      <c r="JKZ62" s="92"/>
      <c r="JLA62" s="92"/>
      <c r="JLB62" s="92"/>
      <c r="JLC62" s="92"/>
      <c r="JLD62" s="92"/>
      <c r="JLE62" s="92"/>
      <c r="JLF62" s="92"/>
      <c r="JLG62" s="92"/>
      <c r="JLH62" s="92"/>
      <c r="JLI62" s="92"/>
      <c r="JLJ62" s="92"/>
      <c r="JLK62" s="92"/>
      <c r="JLL62" s="92"/>
      <c r="JLM62" s="92"/>
      <c r="JLN62" s="92"/>
      <c r="JLO62" s="92"/>
      <c r="JLP62" s="92"/>
      <c r="JLQ62" s="92"/>
      <c r="JLR62" s="92"/>
      <c r="JLS62" s="92"/>
      <c r="JLT62" s="92"/>
      <c r="JLU62" s="92"/>
      <c r="JLV62" s="92"/>
      <c r="JLW62" s="92"/>
      <c r="JLX62" s="92"/>
      <c r="JLY62" s="92"/>
      <c r="JLZ62" s="92"/>
      <c r="JMA62" s="92"/>
      <c r="JMB62" s="92"/>
      <c r="JMC62" s="92"/>
      <c r="JMD62" s="92"/>
      <c r="JME62" s="92"/>
      <c r="JMF62" s="92"/>
      <c r="JMG62" s="92"/>
      <c r="JMH62" s="92"/>
      <c r="JMI62" s="92"/>
      <c r="JMJ62" s="92"/>
      <c r="JMK62" s="92"/>
      <c r="JML62" s="92"/>
      <c r="JMM62" s="92"/>
      <c r="JMN62" s="92"/>
      <c r="JMO62" s="92"/>
      <c r="JMP62" s="92"/>
      <c r="JMQ62" s="92"/>
      <c r="JMR62" s="92"/>
      <c r="JMS62" s="92"/>
      <c r="JMT62" s="92"/>
      <c r="JMU62" s="92"/>
      <c r="JMV62" s="92"/>
      <c r="JMW62" s="92"/>
      <c r="JMX62" s="92"/>
      <c r="JMY62" s="92"/>
      <c r="JMZ62" s="92"/>
      <c r="JNA62" s="92"/>
      <c r="JNB62" s="92"/>
      <c r="JNC62" s="92"/>
      <c r="JND62" s="92"/>
      <c r="JNE62" s="92"/>
      <c r="JNF62" s="92"/>
      <c r="JNG62" s="92"/>
      <c r="JNH62" s="92"/>
      <c r="JNI62" s="92"/>
      <c r="JNJ62" s="92"/>
      <c r="JNK62" s="92"/>
      <c r="JNL62" s="92"/>
      <c r="JNM62" s="92"/>
      <c r="JNN62" s="92"/>
      <c r="JNO62" s="92"/>
      <c r="JNP62" s="92"/>
      <c r="JNQ62" s="92"/>
      <c r="JNR62" s="92"/>
      <c r="JNS62" s="92"/>
      <c r="JNT62" s="92"/>
      <c r="JNU62" s="92"/>
      <c r="JNV62" s="92"/>
      <c r="JNW62" s="92"/>
      <c r="JNX62" s="92"/>
      <c r="JNY62" s="92"/>
      <c r="JNZ62" s="92"/>
      <c r="JOA62" s="92"/>
      <c r="JOB62" s="92"/>
      <c r="JOC62" s="92"/>
      <c r="JOD62" s="92"/>
      <c r="JOE62" s="92"/>
      <c r="JOF62" s="92"/>
      <c r="JOG62" s="92"/>
      <c r="JOH62" s="92"/>
      <c r="JOI62" s="92"/>
      <c r="JOJ62" s="92"/>
      <c r="JOK62" s="92"/>
      <c r="JOL62" s="92"/>
      <c r="JOM62" s="92"/>
      <c r="JON62" s="92"/>
      <c r="JOO62" s="92"/>
      <c r="JOP62" s="92"/>
      <c r="JOQ62" s="92"/>
      <c r="JOR62" s="92"/>
      <c r="JOS62" s="92"/>
      <c r="JOT62" s="92"/>
      <c r="JOU62" s="92"/>
      <c r="JOV62" s="92"/>
      <c r="JOW62" s="92"/>
      <c r="JOX62" s="92"/>
      <c r="JOY62" s="92"/>
      <c r="JOZ62" s="92"/>
      <c r="JPA62" s="92"/>
      <c r="JPB62" s="92"/>
      <c r="JPC62" s="92"/>
      <c r="JPD62" s="92"/>
      <c r="JPE62" s="92"/>
      <c r="JPF62" s="92"/>
      <c r="JPG62" s="92"/>
      <c r="JPH62" s="92"/>
      <c r="JPI62" s="92"/>
      <c r="JPJ62" s="92"/>
      <c r="JPK62" s="92"/>
      <c r="JPL62" s="92"/>
      <c r="JPM62" s="92"/>
      <c r="JPN62" s="92"/>
      <c r="JPO62" s="92"/>
      <c r="JPP62" s="92"/>
      <c r="JPQ62" s="92"/>
      <c r="JPR62" s="92"/>
      <c r="JPS62" s="92"/>
      <c r="JPT62" s="92"/>
      <c r="JPU62" s="92"/>
      <c r="JPV62" s="92"/>
      <c r="JPW62" s="92"/>
      <c r="JPX62" s="92"/>
      <c r="JPY62" s="92"/>
      <c r="JPZ62" s="92"/>
      <c r="JQA62" s="92"/>
      <c r="JQB62" s="92"/>
      <c r="JQC62" s="92"/>
      <c r="JQD62" s="92"/>
      <c r="JQE62" s="92"/>
      <c r="JQF62" s="92"/>
      <c r="JQG62" s="92"/>
      <c r="JQH62" s="92"/>
      <c r="JQI62" s="92"/>
      <c r="JQJ62" s="92"/>
      <c r="JQK62" s="92"/>
      <c r="JQL62" s="92"/>
      <c r="JQM62" s="92"/>
      <c r="JQN62" s="92"/>
      <c r="JQO62" s="92"/>
      <c r="JQP62" s="92"/>
      <c r="JQQ62" s="92"/>
      <c r="JQR62" s="92"/>
      <c r="JQS62" s="92"/>
      <c r="JQT62" s="92"/>
      <c r="JQU62" s="92"/>
      <c r="JQV62" s="92"/>
      <c r="JQW62" s="92"/>
      <c r="JQX62" s="92"/>
      <c r="JQY62" s="92"/>
      <c r="JQZ62" s="92"/>
      <c r="JRA62" s="92"/>
      <c r="JRB62" s="92"/>
      <c r="JRC62" s="92"/>
      <c r="JRD62" s="92"/>
      <c r="JRE62" s="92"/>
      <c r="JRF62" s="92"/>
      <c r="JRG62" s="92"/>
      <c r="JRH62" s="92"/>
      <c r="JRI62" s="92"/>
      <c r="JRJ62" s="92"/>
      <c r="JRK62" s="92"/>
      <c r="JRL62" s="92"/>
      <c r="JRM62" s="92"/>
      <c r="JRN62" s="92"/>
      <c r="JRO62" s="92"/>
      <c r="JRP62" s="92"/>
      <c r="JRQ62" s="92"/>
      <c r="JRR62" s="92"/>
      <c r="JRS62" s="92"/>
      <c r="JRT62" s="92"/>
      <c r="JRU62" s="92"/>
      <c r="JRV62" s="92"/>
      <c r="JRW62" s="92"/>
      <c r="JRX62" s="92"/>
      <c r="JRY62" s="92"/>
      <c r="JRZ62" s="92"/>
      <c r="JSA62" s="92"/>
      <c r="JSB62" s="92"/>
      <c r="JSC62" s="92"/>
      <c r="JSD62" s="92"/>
      <c r="JSE62" s="92"/>
      <c r="JSF62" s="92"/>
      <c r="JSG62" s="92"/>
      <c r="JSH62" s="92"/>
      <c r="JSI62" s="92"/>
      <c r="JSJ62" s="92"/>
      <c r="JSK62" s="92"/>
      <c r="JSL62" s="92"/>
      <c r="JSM62" s="92"/>
      <c r="JSN62" s="92"/>
      <c r="JSO62" s="92"/>
      <c r="JSP62" s="92"/>
      <c r="JSQ62" s="92"/>
      <c r="JSR62" s="92"/>
      <c r="JSS62" s="92"/>
      <c r="JST62" s="92"/>
      <c r="JSU62" s="92"/>
      <c r="JSV62" s="92"/>
      <c r="JSW62" s="92"/>
      <c r="JSX62" s="92"/>
      <c r="JSY62" s="92"/>
      <c r="JSZ62" s="92"/>
      <c r="JTA62" s="92"/>
      <c r="JTB62" s="92"/>
      <c r="JTC62" s="92"/>
      <c r="JTD62" s="92"/>
      <c r="JTE62" s="92"/>
      <c r="JTF62" s="92"/>
      <c r="JTG62" s="92"/>
      <c r="JTH62" s="92"/>
      <c r="JTI62" s="92"/>
      <c r="JTJ62" s="92"/>
      <c r="JTK62" s="92"/>
      <c r="JTL62" s="92"/>
      <c r="JTM62" s="92"/>
      <c r="JTN62" s="92"/>
      <c r="JTO62" s="92"/>
      <c r="JTP62" s="92"/>
      <c r="JTQ62" s="92"/>
      <c r="JTR62" s="92"/>
      <c r="JTS62" s="92"/>
      <c r="JTT62" s="92"/>
      <c r="JTU62" s="92"/>
      <c r="JTV62" s="92"/>
      <c r="JTW62" s="92"/>
      <c r="JTX62" s="92"/>
      <c r="JTY62" s="92"/>
      <c r="JTZ62" s="92"/>
      <c r="JUA62" s="92"/>
      <c r="JUB62" s="92"/>
      <c r="JUC62" s="92"/>
      <c r="JUD62" s="92"/>
      <c r="JUE62" s="92"/>
      <c r="JUF62" s="92"/>
      <c r="JUG62" s="92"/>
      <c r="JUH62" s="92"/>
      <c r="JUI62" s="92"/>
      <c r="JUJ62" s="92"/>
      <c r="JUK62" s="92"/>
      <c r="JUL62" s="92"/>
      <c r="JUM62" s="92"/>
      <c r="JUN62" s="92"/>
      <c r="JUO62" s="92"/>
      <c r="JUP62" s="92"/>
      <c r="JUQ62" s="92"/>
      <c r="JUR62" s="92"/>
      <c r="JUS62" s="92"/>
      <c r="JUT62" s="92"/>
      <c r="JUU62" s="92"/>
      <c r="JUV62" s="92"/>
      <c r="JUW62" s="92"/>
      <c r="JUX62" s="92"/>
      <c r="JUY62" s="92"/>
      <c r="JUZ62" s="92"/>
      <c r="JVA62" s="92"/>
      <c r="JVB62" s="92"/>
      <c r="JVC62" s="92"/>
      <c r="JVD62" s="92"/>
      <c r="JVE62" s="92"/>
      <c r="JVF62" s="92"/>
      <c r="JVG62" s="92"/>
      <c r="JVH62" s="92"/>
      <c r="JVI62" s="92"/>
      <c r="JVJ62" s="92"/>
      <c r="JVK62" s="92"/>
      <c r="JVL62" s="92"/>
      <c r="JVM62" s="92"/>
      <c r="JVN62" s="92"/>
      <c r="JVO62" s="92"/>
      <c r="JVP62" s="92"/>
      <c r="JVQ62" s="92"/>
      <c r="JVR62" s="92"/>
      <c r="JVS62" s="92"/>
      <c r="JVT62" s="92"/>
      <c r="JVU62" s="92"/>
      <c r="JVV62" s="92"/>
      <c r="JVW62" s="92"/>
      <c r="JVX62" s="92"/>
      <c r="JVY62" s="92"/>
      <c r="JVZ62" s="92"/>
      <c r="JWA62" s="92"/>
      <c r="JWB62" s="92"/>
      <c r="JWC62" s="92"/>
      <c r="JWD62" s="92"/>
      <c r="JWE62" s="92"/>
      <c r="JWF62" s="92"/>
      <c r="JWG62" s="92"/>
      <c r="JWH62" s="92"/>
      <c r="JWI62" s="92"/>
      <c r="JWJ62" s="92"/>
      <c r="JWK62" s="92"/>
      <c r="JWL62" s="92"/>
      <c r="JWM62" s="92"/>
      <c r="JWN62" s="92"/>
      <c r="JWO62" s="92"/>
      <c r="JWP62" s="92"/>
      <c r="JWQ62" s="92"/>
      <c r="JWR62" s="92"/>
      <c r="JWS62" s="92"/>
      <c r="JWT62" s="92"/>
      <c r="JWU62" s="92"/>
      <c r="JWV62" s="92"/>
      <c r="JWW62" s="92"/>
      <c r="JWX62" s="92"/>
      <c r="JWY62" s="92"/>
      <c r="JWZ62" s="92"/>
      <c r="JXA62" s="92"/>
      <c r="JXB62" s="92"/>
      <c r="JXC62" s="92"/>
      <c r="JXD62" s="92"/>
      <c r="JXE62" s="92"/>
      <c r="JXF62" s="92"/>
      <c r="JXG62" s="92"/>
      <c r="JXH62" s="92"/>
      <c r="JXI62" s="92"/>
      <c r="JXJ62" s="92"/>
      <c r="JXK62" s="92"/>
      <c r="JXL62" s="92"/>
      <c r="JXM62" s="92"/>
      <c r="JXN62" s="92"/>
      <c r="JXO62" s="92"/>
      <c r="JXP62" s="92"/>
      <c r="JXQ62" s="92"/>
      <c r="JXR62" s="92"/>
      <c r="JXS62" s="92"/>
      <c r="JXT62" s="92"/>
      <c r="JXU62" s="92"/>
      <c r="JXV62" s="92"/>
      <c r="JXW62" s="92"/>
      <c r="JXX62" s="92"/>
      <c r="JXY62" s="92"/>
      <c r="JXZ62" s="92"/>
      <c r="JYA62" s="92"/>
      <c r="JYB62" s="92"/>
      <c r="JYC62" s="92"/>
      <c r="JYD62" s="92"/>
      <c r="JYE62" s="92"/>
      <c r="JYF62" s="92"/>
      <c r="JYG62" s="92"/>
      <c r="JYH62" s="92"/>
      <c r="JYI62" s="92"/>
      <c r="JYJ62" s="92"/>
      <c r="JYK62" s="92"/>
      <c r="JYL62" s="92"/>
      <c r="JYM62" s="92"/>
      <c r="JYN62" s="92"/>
      <c r="JYO62" s="92"/>
      <c r="JYP62" s="92"/>
      <c r="JYQ62" s="92"/>
      <c r="JYR62" s="92"/>
      <c r="JYS62" s="92"/>
      <c r="JYT62" s="92"/>
      <c r="JYU62" s="92"/>
      <c r="JYV62" s="92"/>
      <c r="JYW62" s="92"/>
      <c r="JYX62" s="92"/>
      <c r="JYY62" s="92"/>
      <c r="JYZ62" s="92"/>
      <c r="JZA62" s="92"/>
      <c r="JZB62" s="92"/>
      <c r="JZC62" s="92"/>
      <c r="JZD62" s="92"/>
      <c r="JZE62" s="92"/>
      <c r="JZF62" s="92"/>
      <c r="JZG62" s="92"/>
      <c r="JZH62" s="92"/>
      <c r="JZI62" s="92"/>
      <c r="JZJ62" s="92"/>
      <c r="JZK62" s="92"/>
      <c r="JZL62" s="92"/>
      <c r="JZM62" s="92"/>
      <c r="JZN62" s="92"/>
      <c r="JZO62" s="92"/>
      <c r="JZP62" s="92"/>
      <c r="JZQ62" s="92"/>
      <c r="JZR62" s="92"/>
      <c r="JZS62" s="92"/>
      <c r="JZT62" s="92"/>
      <c r="JZU62" s="92"/>
      <c r="JZV62" s="92"/>
      <c r="JZW62" s="92"/>
      <c r="JZX62" s="92"/>
      <c r="JZY62" s="92"/>
      <c r="JZZ62" s="92"/>
      <c r="KAA62" s="92"/>
      <c r="KAB62" s="92"/>
      <c r="KAC62" s="92"/>
      <c r="KAD62" s="92"/>
      <c r="KAE62" s="92"/>
      <c r="KAF62" s="92"/>
      <c r="KAG62" s="92"/>
      <c r="KAH62" s="92"/>
      <c r="KAI62" s="92"/>
      <c r="KAJ62" s="92"/>
      <c r="KAK62" s="92"/>
      <c r="KAL62" s="92"/>
      <c r="KAM62" s="92"/>
      <c r="KAN62" s="92"/>
      <c r="KAO62" s="92"/>
      <c r="KAP62" s="92"/>
      <c r="KAQ62" s="92"/>
      <c r="KAR62" s="92"/>
      <c r="KAS62" s="92"/>
      <c r="KAT62" s="92"/>
      <c r="KAU62" s="92"/>
      <c r="KAV62" s="92"/>
      <c r="KAW62" s="92"/>
      <c r="KAX62" s="92"/>
      <c r="KAY62" s="92"/>
      <c r="KAZ62" s="92"/>
      <c r="KBA62" s="92"/>
      <c r="KBB62" s="92"/>
      <c r="KBC62" s="92"/>
      <c r="KBD62" s="92"/>
      <c r="KBE62" s="92"/>
      <c r="KBF62" s="92"/>
      <c r="KBG62" s="92"/>
      <c r="KBH62" s="92"/>
      <c r="KBI62" s="92"/>
      <c r="KBJ62" s="92"/>
      <c r="KBK62" s="92"/>
      <c r="KBL62" s="92"/>
      <c r="KBM62" s="92"/>
      <c r="KBN62" s="92"/>
      <c r="KBO62" s="92"/>
      <c r="KBP62" s="92"/>
      <c r="KBQ62" s="92"/>
      <c r="KBR62" s="92"/>
      <c r="KBS62" s="92"/>
      <c r="KBT62" s="92"/>
      <c r="KBU62" s="92"/>
      <c r="KBV62" s="92"/>
      <c r="KBW62" s="92"/>
      <c r="KBX62" s="92"/>
      <c r="KBY62" s="92"/>
      <c r="KBZ62" s="92"/>
      <c r="KCA62" s="92"/>
      <c r="KCB62" s="92"/>
      <c r="KCC62" s="92"/>
      <c r="KCD62" s="92"/>
      <c r="KCE62" s="92"/>
      <c r="KCF62" s="92"/>
      <c r="KCG62" s="92"/>
      <c r="KCH62" s="92"/>
      <c r="KCI62" s="92"/>
      <c r="KCJ62" s="92"/>
      <c r="KCK62" s="92"/>
      <c r="KCL62" s="92"/>
      <c r="KCM62" s="92"/>
      <c r="KCN62" s="92"/>
      <c r="KCO62" s="92"/>
      <c r="KCP62" s="92"/>
      <c r="KCQ62" s="92"/>
      <c r="KCR62" s="92"/>
      <c r="KCS62" s="92"/>
      <c r="KCT62" s="92"/>
      <c r="KCU62" s="92"/>
      <c r="KCV62" s="92"/>
      <c r="KCW62" s="92"/>
      <c r="KCX62" s="92"/>
      <c r="KCY62" s="92"/>
      <c r="KCZ62" s="92"/>
      <c r="KDA62" s="92"/>
      <c r="KDB62" s="92"/>
      <c r="KDC62" s="92"/>
      <c r="KDD62" s="92"/>
      <c r="KDE62" s="92"/>
      <c r="KDF62" s="92"/>
      <c r="KDG62" s="92"/>
      <c r="KDH62" s="92"/>
      <c r="KDI62" s="92"/>
      <c r="KDJ62" s="92"/>
      <c r="KDK62" s="92"/>
      <c r="KDL62" s="92"/>
      <c r="KDM62" s="92"/>
      <c r="KDN62" s="92"/>
      <c r="KDO62" s="92"/>
      <c r="KDP62" s="92"/>
      <c r="KDQ62" s="92"/>
      <c r="KDR62" s="92"/>
      <c r="KDS62" s="92"/>
      <c r="KDT62" s="92"/>
      <c r="KDU62" s="92"/>
      <c r="KDV62" s="92"/>
      <c r="KDW62" s="92"/>
      <c r="KDX62" s="92"/>
      <c r="KDY62" s="92"/>
      <c r="KDZ62" s="92"/>
      <c r="KEA62" s="92"/>
      <c r="KEB62" s="92"/>
      <c r="KEC62" s="92"/>
      <c r="KED62" s="92"/>
      <c r="KEE62" s="92"/>
      <c r="KEF62" s="92"/>
      <c r="KEG62" s="92"/>
      <c r="KEH62" s="92"/>
      <c r="KEI62" s="92"/>
      <c r="KEJ62" s="92"/>
      <c r="KEK62" s="92"/>
      <c r="KEL62" s="92"/>
      <c r="KEM62" s="92"/>
      <c r="KEN62" s="92"/>
      <c r="KEO62" s="92"/>
      <c r="KEP62" s="92"/>
      <c r="KEQ62" s="92"/>
      <c r="KER62" s="92"/>
      <c r="KES62" s="92"/>
      <c r="KET62" s="92"/>
      <c r="KEU62" s="92"/>
      <c r="KEV62" s="92"/>
      <c r="KEW62" s="92"/>
      <c r="KEX62" s="92"/>
      <c r="KEY62" s="92"/>
      <c r="KEZ62" s="92"/>
      <c r="KFA62" s="92"/>
      <c r="KFB62" s="92"/>
      <c r="KFC62" s="92"/>
      <c r="KFD62" s="92"/>
      <c r="KFE62" s="92"/>
      <c r="KFF62" s="92"/>
      <c r="KFG62" s="92"/>
      <c r="KFH62" s="92"/>
      <c r="KFI62" s="92"/>
      <c r="KFJ62" s="92"/>
      <c r="KFK62" s="92"/>
      <c r="KFL62" s="92"/>
      <c r="KFM62" s="92"/>
      <c r="KFN62" s="92"/>
      <c r="KFO62" s="92"/>
      <c r="KFP62" s="92"/>
      <c r="KFQ62" s="92"/>
      <c r="KFR62" s="92"/>
      <c r="KFS62" s="92"/>
      <c r="KFT62" s="92"/>
      <c r="KFU62" s="92"/>
      <c r="KFV62" s="92"/>
      <c r="KFW62" s="92"/>
      <c r="KFX62" s="92"/>
      <c r="KFY62" s="92"/>
      <c r="KFZ62" s="92"/>
      <c r="KGA62" s="92"/>
      <c r="KGB62" s="92"/>
      <c r="KGC62" s="92"/>
      <c r="KGD62" s="92"/>
      <c r="KGE62" s="92"/>
      <c r="KGF62" s="92"/>
      <c r="KGG62" s="92"/>
      <c r="KGH62" s="92"/>
      <c r="KGI62" s="92"/>
      <c r="KGJ62" s="92"/>
      <c r="KGK62" s="92"/>
      <c r="KGL62" s="92"/>
      <c r="KGM62" s="92"/>
      <c r="KGN62" s="92"/>
      <c r="KGO62" s="92"/>
      <c r="KGP62" s="92"/>
      <c r="KGQ62" s="92"/>
      <c r="KGR62" s="92"/>
      <c r="KGS62" s="92"/>
      <c r="KGT62" s="92"/>
      <c r="KGU62" s="92"/>
      <c r="KGV62" s="92"/>
      <c r="KGW62" s="92"/>
      <c r="KGX62" s="92"/>
      <c r="KGY62" s="92"/>
      <c r="KGZ62" s="92"/>
      <c r="KHA62" s="92"/>
      <c r="KHB62" s="92"/>
      <c r="KHC62" s="92"/>
      <c r="KHD62" s="92"/>
      <c r="KHE62" s="92"/>
      <c r="KHF62" s="92"/>
      <c r="KHG62" s="92"/>
      <c r="KHH62" s="92"/>
      <c r="KHI62" s="92"/>
      <c r="KHJ62" s="92"/>
      <c r="KHK62" s="92"/>
      <c r="KHL62" s="92"/>
      <c r="KHM62" s="92"/>
      <c r="KHN62" s="92"/>
      <c r="KHO62" s="92"/>
      <c r="KHP62" s="92"/>
      <c r="KHQ62" s="92"/>
      <c r="KHR62" s="92"/>
      <c r="KHS62" s="92"/>
      <c r="KHT62" s="92"/>
      <c r="KHU62" s="92"/>
      <c r="KHV62" s="92"/>
      <c r="KHW62" s="92"/>
      <c r="KHX62" s="92"/>
      <c r="KHY62" s="92"/>
      <c r="KHZ62" s="92"/>
      <c r="KIA62" s="92"/>
      <c r="KIB62" s="92"/>
      <c r="KIC62" s="92"/>
      <c r="KID62" s="92"/>
      <c r="KIE62" s="92"/>
      <c r="KIF62" s="92"/>
      <c r="KIG62" s="92"/>
      <c r="KIH62" s="92"/>
      <c r="KII62" s="92"/>
      <c r="KIJ62" s="92"/>
      <c r="KIK62" s="92"/>
      <c r="KIL62" s="92"/>
      <c r="KIM62" s="92"/>
      <c r="KIN62" s="92"/>
      <c r="KIO62" s="92"/>
      <c r="KIP62" s="92"/>
      <c r="KIQ62" s="92"/>
      <c r="KIR62" s="92"/>
      <c r="KIS62" s="92"/>
      <c r="KIT62" s="92"/>
      <c r="KIU62" s="92"/>
      <c r="KIV62" s="92"/>
      <c r="KIW62" s="92"/>
      <c r="KIX62" s="92"/>
      <c r="KIY62" s="92"/>
      <c r="KIZ62" s="92"/>
      <c r="KJA62" s="92"/>
      <c r="KJB62" s="92"/>
      <c r="KJC62" s="92"/>
      <c r="KJD62" s="92"/>
      <c r="KJE62" s="92"/>
      <c r="KJF62" s="92"/>
      <c r="KJG62" s="92"/>
      <c r="KJH62" s="92"/>
      <c r="KJI62" s="92"/>
      <c r="KJJ62" s="92"/>
      <c r="KJK62" s="92"/>
      <c r="KJL62" s="92"/>
      <c r="KJM62" s="92"/>
      <c r="KJN62" s="92"/>
      <c r="KJO62" s="92"/>
      <c r="KJP62" s="92"/>
      <c r="KJQ62" s="92"/>
      <c r="KJR62" s="92"/>
      <c r="KJS62" s="92"/>
      <c r="KJT62" s="92"/>
      <c r="KJU62" s="92"/>
      <c r="KJV62" s="92"/>
      <c r="KJW62" s="92"/>
      <c r="KJX62" s="92"/>
      <c r="KJY62" s="92"/>
      <c r="KJZ62" s="92"/>
      <c r="KKA62" s="92"/>
      <c r="KKB62" s="92"/>
      <c r="KKC62" s="92"/>
      <c r="KKD62" s="92"/>
      <c r="KKE62" s="92"/>
      <c r="KKF62" s="92"/>
      <c r="KKG62" s="92"/>
      <c r="KKH62" s="92"/>
      <c r="KKI62" s="92"/>
      <c r="KKJ62" s="92"/>
      <c r="KKK62" s="92"/>
      <c r="KKL62" s="92"/>
      <c r="KKM62" s="92"/>
      <c r="KKN62" s="92"/>
      <c r="KKO62" s="92"/>
      <c r="KKP62" s="92"/>
      <c r="KKQ62" s="92"/>
      <c r="KKR62" s="92"/>
      <c r="KKS62" s="92"/>
      <c r="KKT62" s="92"/>
      <c r="KKU62" s="92"/>
      <c r="KKV62" s="92"/>
      <c r="KKW62" s="92"/>
      <c r="KKX62" s="92"/>
      <c r="KKY62" s="92"/>
      <c r="KKZ62" s="92"/>
      <c r="KLA62" s="92"/>
      <c r="KLB62" s="92"/>
      <c r="KLC62" s="92"/>
      <c r="KLD62" s="92"/>
      <c r="KLE62" s="92"/>
      <c r="KLF62" s="92"/>
      <c r="KLG62" s="92"/>
      <c r="KLH62" s="92"/>
      <c r="KLI62" s="92"/>
      <c r="KLJ62" s="92"/>
      <c r="KLK62" s="92"/>
      <c r="KLL62" s="92"/>
      <c r="KLM62" s="92"/>
      <c r="KLN62" s="92"/>
      <c r="KLO62" s="92"/>
      <c r="KLP62" s="92"/>
      <c r="KLQ62" s="92"/>
      <c r="KLR62" s="92"/>
      <c r="KLS62" s="92"/>
      <c r="KLT62" s="92"/>
      <c r="KLU62" s="92"/>
      <c r="KLV62" s="92"/>
      <c r="KLW62" s="92"/>
      <c r="KLX62" s="92"/>
      <c r="KLY62" s="92"/>
      <c r="KLZ62" s="92"/>
      <c r="KMA62" s="92"/>
      <c r="KMB62" s="92"/>
      <c r="KMC62" s="92"/>
      <c r="KMD62" s="92"/>
      <c r="KME62" s="92"/>
      <c r="KMF62" s="92"/>
      <c r="KMG62" s="92"/>
      <c r="KMH62" s="92"/>
      <c r="KMI62" s="92"/>
      <c r="KMJ62" s="92"/>
      <c r="KMK62" s="92"/>
      <c r="KML62" s="92"/>
      <c r="KMM62" s="92"/>
      <c r="KMN62" s="92"/>
      <c r="KMO62" s="92"/>
      <c r="KMP62" s="92"/>
      <c r="KMQ62" s="92"/>
      <c r="KMR62" s="92"/>
      <c r="KMS62" s="92"/>
      <c r="KMT62" s="92"/>
      <c r="KMU62" s="92"/>
      <c r="KMV62" s="92"/>
      <c r="KMW62" s="92"/>
      <c r="KMX62" s="92"/>
      <c r="KMY62" s="92"/>
      <c r="KMZ62" s="92"/>
      <c r="KNA62" s="92"/>
      <c r="KNB62" s="92"/>
      <c r="KNC62" s="92"/>
      <c r="KND62" s="92"/>
      <c r="KNE62" s="92"/>
      <c r="KNF62" s="92"/>
      <c r="KNG62" s="92"/>
      <c r="KNH62" s="92"/>
      <c r="KNI62" s="92"/>
      <c r="KNJ62" s="92"/>
      <c r="KNK62" s="92"/>
      <c r="KNL62" s="92"/>
      <c r="KNM62" s="92"/>
      <c r="KNN62" s="92"/>
      <c r="KNO62" s="92"/>
      <c r="KNP62" s="92"/>
      <c r="KNQ62" s="92"/>
      <c r="KNR62" s="92"/>
      <c r="KNS62" s="92"/>
      <c r="KNT62" s="92"/>
      <c r="KNU62" s="92"/>
      <c r="KNV62" s="92"/>
      <c r="KNW62" s="92"/>
      <c r="KNX62" s="92"/>
      <c r="KNY62" s="92"/>
      <c r="KNZ62" s="92"/>
      <c r="KOA62" s="92"/>
      <c r="KOB62" s="92"/>
      <c r="KOC62" s="92"/>
      <c r="KOD62" s="92"/>
      <c r="KOE62" s="92"/>
      <c r="KOF62" s="92"/>
      <c r="KOG62" s="92"/>
      <c r="KOH62" s="92"/>
      <c r="KOI62" s="92"/>
      <c r="KOJ62" s="92"/>
      <c r="KOK62" s="92"/>
      <c r="KOL62" s="92"/>
      <c r="KOM62" s="92"/>
      <c r="KON62" s="92"/>
      <c r="KOO62" s="92"/>
      <c r="KOP62" s="92"/>
      <c r="KOQ62" s="92"/>
      <c r="KOR62" s="92"/>
      <c r="KOS62" s="92"/>
      <c r="KOT62" s="92"/>
      <c r="KOU62" s="92"/>
      <c r="KOV62" s="92"/>
      <c r="KOW62" s="92"/>
      <c r="KOX62" s="92"/>
      <c r="KOY62" s="92"/>
      <c r="KOZ62" s="92"/>
      <c r="KPA62" s="92"/>
      <c r="KPB62" s="92"/>
      <c r="KPC62" s="92"/>
      <c r="KPD62" s="92"/>
      <c r="KPE62" s="92"/>
      <c r="KPF62" s="92"/>
      <c r="KPG62" s="92"/>
      <c r="KPH62" s="92"/>
      <c r="KPI62" s="92"/>
      <c r="KPJ62" s="92"/>
      <c r="KPK62" s="92"/>
      <c r="KPL62" s="92"/>
      <c r="KPM62" s="92"/>
      <c r="KPN62" s="92"/>
      <c r="KPO62" s="92"/>
      <c r="KPP62" s="92"/>
      <c r="KPQ62" s="92"/>
      <c r="KPR62" s="92"/>
      <c r="KPS62" s="92"/>
      <c r="KPT62" s="92"/>
      <c r="KPU62" s="92"/>
      <c r="KPV62" s="92"/>
      <c r="KPW62" s="92"/>
      <c r="KPX62" s="92"/>
      <c r="KPY62" s="92"/>
      <c r="KPZ62" s="92"/>
      <c r="KQA62" s="92"/>
      <c r="KQB62" s="92"/>
      <c r="KQC62" s="92"/>
      <c r="KQD62" s="92"/>
      <c r="KQE62" s="92"/>
      <c r="KQF62" s="92"/>
      <c r="KQG62" s="92"/>
      <c r="KQH62" s="92"/>
      <c r="KQI62" s="92"/>
      <c r="KQJ62" s="92"/>
      <c r="KQK62" s="92"/>
      <c r="KQL62" s="92"/>
      <c r="KQM62" s="92"/>
      <c r="KQN62" s="92"/>
      <c r="KQO62" s="92"/>
      <c r="KQP62" s="92"/>
      <c r="KQQ62" s="92"/>
      <c r="KQR62" s="92"/>
      <c r="KQS62" s="92"/>
      <c r="KQT62" s="92"/>
      <c r="KQU62" s="92"/>
      <c r="KQV62" s="92"/>
      <c r="KQW62" s="92"/>
      <c r="KQX62" s="92"/>
      <c r="KQY62" s="92"/>
      <c r="KQZ62" s="92"/>
      <c r="KRA62" s="92"/>
      <c r="KRB62" s="92"/>
      <c r="KRC62" s="92"/>
      <c r="KRD62" s="92"/>
      <c r="KRE62" s="92"/>
      <c r="KRF62" s="92"/>
      <c r="KRG62" s="92"/>
      <c r="KRH62" s="92"/>
      <c r="KRI62" s="92"/>
      <c r="KRJ62" s="92"/>
      <c r="KRK62" s="92"/>
      <c r="KRL62" s="92"/>
      <c r="KRM62" s="92"/>
      <c r="KRN62" s="92"/>
      <c r="KRO62" s="92"/>
      <c r="KRP62" s="92"/>
      <c r="KRQ62" s="92"/>
      <c r="KRR62" s="92"/>
      <c r="KRS62" s="92"/>
      <c r="KRT62" s="92"/>
      <c r="KRU62" s="92"/>
      <c r="KRV62" s="92"/>
      <c r="KRW62" s="92"/>
      <c r="KRX62" s="92"/>
      <c r="KRY62" s="92"/>
      <c r="KRZ62" s="92"/>
      <c r="KSA62" s="92"/>
      <c r="KSB62" s="92"/>
      <c r="KSC62" s="92"/>
      <c r="KSD62" s="92"/>
      <c r="KSE62" s="92"/>
      <c r="KSF62" s="92"/>
      <c r="KSG62" s="92"/>
      <c r="KSH62" s="92"/>
      <c r="KSI62" s="92"/>
      <c r="KSJ62" s="92"/>
      <c r="KSK62" s="92"/>
      <c r="KSL62" s="92"/>
      <c r="KSM62" s="92"/>
      <c r="KSN62" s="92"/>
      <c r="KSO62" s="92"/>
      <c r="KSP62" s="92"/>
      <c r="KSQ62" s="92"/>
      <c r="KSR62" s="92"/>
      <c r="KSS62" s="92"/>
      <c r="KST62" s="92"/>
      <c r="KSU62" s="92"/>
      <c r="KSV62" s="92"/>
      <c r="KSW62" s="92"/>
      <c r="KSX62" s="92"/>
      <c r="KSY62" s="92"/>
      <c r="KSZ62" s="92"/>
      <c r="KTA62" s="92"/>
      <c r="KTB62" s="92"/>
      <c r="KTC62" s="92"/>
      <c r="KTD62" s="92"/>
      <c r="KTE62" s="92"/>
      <c r="KTF62" s="92"/>
      <c r="KTG62" s="92"/>
      <c r="KTH62" s="92"/>
      <c r="KTI62" s="92"/>
      <c r="KTJ62" s="92"/>
      <c r="KTK62" s="92"/>
      <c r="KTL62" s="92"/>
      <c r="KTM62" s="92"/>
      <c r="KTN62" s="92"/>
      <c r="KTO62" s="92"/>
      <c r="KTP62" s="92"/>
      <c r="KTQ62" s="92"/>
      <c r="KTR62" s="92"/>
      <c r="KTS62" s="92"/>
      <c r="KTT62" s="92"/>
      <c r="KTU62" s="92"/>
      <c r="KTV62" s="92"/>
      <c r="KTW62" s="92"/>
      <c r="KTX62" s="92"/>
      <c r="KTY62" s="92"/>
      <c r="KTZ62" s="92"/>
      <c r="KUA62" s="92"/>
      <c r="KUB62" s="92"/>
      <c r="KUC62" s="92"/>
      <c r="KUD62" s="92"/>
      <c r="KUE62" s="92"/>
      <c r="KUF62" s="92"/>
      <c r="KUG62" s="92"/>
      <c r="KUH62" s="92"/>
      <c r="KUI62" s="92"/>
      <c r="KUJ62" s="92"/>
      <c r="KUK62" s="92"/>
      <c r="KUL62" s="92"/>
      <c r="KUM62" s="92"/>
      <c r="KUN62" s="92"/>
      <c r="KUO62" s="92"/>
      <c r="KUP62" s="92"/>
      <c r="KUQ62" s="92"/>
      <c r="KUR62" s="92"/>
      <c r="KUS62" s="92"/>
      <c r="KUT62" s="92"/>
      <c r="KUU62" s="92"/>
      <c r="KUV62" s="92"/>
      <c r="KUW62" s="92"/>
      <c r="KUX62" s="92"/>
      <c r="KUY62" s="92"/>
      <c r="KUZ62" s="92"/>
      <c r="KVA62" s="92"/>
      <c r="KVB62" s="92"/>
      <c r="KVC62" s="92"/>
      <c r="KVD62" s="92"/>
      <c r="KVE62" s="92"/>
      <c r="KVF62" s="92"/>
      <c r="KVG62" s="92"/>
      <c r="KVH62" s="92"/>
      <c r="KVI62" s="92"/>
      <c r="KVJ62" s="92"/>
      <c r="KVK62" s="92"/>
      <c r="KVL62" s="92"/>
      <c r="KVM62" s="92"/>
      <c r="KVN62" s="92"/>
      <c r="KVO62" s="92"/>
      <c r="KVP62" s="92"/>
      <c r="KVQ62" s="92"/>
      <c r="KVR62" s="92"/>
      <c r="KVS62" s="92"/>
      <c r="KVT62" s="92"/>
      <c r="KVU62" s="92"/>
      <c r="KVV62" s="92"/>
      <c r="KVW62" s="92"/>
      <c r="KVX62" s="92"/>
      <c r="KVY62" s="92"/>
      <c r="KVZ62" s="92"/>
      <c r="KWA62" s="92"/>
      <c r="KWB62" s="92"/>
      <c r="KWC62" s="92"/>
      <c r="KWD62" s="92"/>
      <c r="KWE62" s="92"/>
      <c r="KWF62" s="92"/>
      <c r="KWG62" s="92"/>
      <c r="KWH62" s="92"/>
      <c r="KWI62" s="92"/>
      <c r="KWJ62" s="92"/>
      <c r="KWK62" s="92"/>
      <c r="KWL62" s="92"/>
      <c r="KWM62" s="92"/>
      <c r="KWN62" s="92"/>
      <c r="KWO62" s="92"/>
      <c r="KWP62" s="92"/>
      <c r="KWQ62" s="92"/>
      <c r="KWR62" s="92"/>
      <c r="KWS62" s="92"/>
      <c r="KWT62" s="92"/>
      <c r="KWU62" s="92"/>
      <c r="KWV62" s="92"/>
      <c r="KWW62" s="92"/>
      <c r="KWX62" s="92"/>
      <c r="KWY62" s="92"/>
      <c r="KWZ62" s="92"/>
      <c r="KXA62" s="92"/>
      <c r="KXB62" s="92"/>
      <c r="KXC62" s="92"/>
      <c r="KXD62" s="92"/>
      <c r="KXE62" s="92"/>
      <c r="KXF62" s="92"/>
      <c r="KXG62" s="92"/>
      <c r="KXH62" s="92"/>
      <c r="KXI62" s="92"/>
      <c r="KXJ62" s="92"/>
      <c r="KXK62" s="92"/>
      <c r="KXL62" s="92"/>
      <c r="KXM62" s="92"/>
      <c r="KXN62" s="92"/>
      <c r="KXO62" s="92"/>
      <c r="KXP62" s="92"/>
      <c r="KXQ62" s="92"/>
      <c r="KXR62" s="92"/>
      <c r="KXS62" s="92"/>
      <c r="KXT62" s="92"/>
      <c r="KXU62" s="92"/>
      <c r="KXV62" s="92"/>
      <c r="KXW62" s="92"/>
      <c r="KXX62" s="92"/>
      <c r="KXY62" s="92"/>
      <c r="KXZ62" s="92"/>
      <c r="KYA62" s="92"/>
      <c r="KYB62" s="92"/>
      <c r="KYC62" s="92"/>
      <c r="KYD62" s="92"/>
      <c r="KYE62" s="92"/>
      <c r="KYF62" s="92"/>
      <c r="KYG62" s="92"/>
      <c r="KYH62" s="92"/>
      <c r="KYI62" s="92"/>
      <c r="KYJ62" s="92"/>
      <c r="KYK62" s="92"/>
      <c r="KYL62" s="92"/>
      <c r="KYM62" s="92"/>
      <c r="KYN62" s="92"/>
      <c r="KYO62" s="92"/>
      <c r="KYP62" s="92"/>
      <c r="KYQ62" s="92"/>
      <c r="KYR62" s="92"/>
      <c r="KYS62" s="92"/>
      <c r="KYT62" s="92"/>
      <c r="KYU62" s="92"/>
      <c r="KYV62" s="92"/>
      <c r="KYW62" s="92"/>
      <c r="KYX62" s="92"/>
      <c r="KYY62" s="92"/>
      <c r="KYZ62" s="92"/>
      <c r="KZA62" s="92"/>
      <c r="KZB62" s="92"/>
      <c r="KZC62" s="92"/>
      <c r="KZD62" s="92"/>
      <c r="KZE62" s="92"/>
      <c r="KZF62" s="92"/>
      <c r="KZG62" s="92"/>
      <c r="KZH62" s="92"/>
      <c r="KZI62" s="92"/>
      <c r="KZJ62" s="92"/>
      <c r="KZK62" s="92"/>
      <c r="KZL62" s="92"/>
      <c r="KZM62" s="92"/>
      <c r="KZN62" s="92"/>
      <c r="KZO62" s="92"/>
      <c r="KZP62" s="92"/>
      <c r="KZQ62" s="92"/>
      <c r="KZR62" s="92"/>
      <c r="KZS62" s="92"/>
      <c r="KZT62" s="92"/>
      <c r="KZU62" s="92"/>
      <c r="KZV62" s="92"/>
      <c r="KZW62" s="92"/>
      <c r="KZX62" s="92"/>
      <c r="KZY62" s="92"/>
      <c r="KZZ62" s="92"/>
      <c r="LAA62" s="92"/>
      <c r="LAB62" s="92"/>
      <c r="LAC62" s="92"/>
      <c r="LAD62" s="92"/>
      <c r="LAE62" s="92"/>
      <c r="LAF62" s="92"/>
      <c r="LAG62" s="92"/>
      <c r="LAH62" s="92"/>
      <c r="LAI62" s="92"/>
      <c r="LAJ62" s="92"/>
      <c r="LAK62" s="92"/>
      <c r="LAL62" s="92"/>
      <c r="LAM62" s="92"/>
      <c r="LAN62" s="92"/>
      <c r="LAO62" s="92"/>
      <c r="LAP62" s="92"/>
      <c r="LAQ62" s="92"/>
      <c r="LAR62" s="92"/>
      <c r="LAS62" s="92"/>
      <c r="LAT62" s="92"/>
      <c r="LAU62" s="92"/>
      <c r="LAV62" s="92"/>
      <c r="LAW62" s="92"/>
      <c r="LAX62" s="92"/>
      <c r="LAY62" s="92"/>
      <c r="LAZ62" s="92"/>
      <c r="LBA62" s="92"/>
      <c r="LBB62" s="92"/>
      <c r="LBC62" s="92"/>
      <c r="LBD62" s="92"/>
      <c r="LBE62" s="92"/>
      <c r="LBF62" s="92"/>
      <c r="LBG62" s="92"/>
      <c r="LBH62" s="92"/>
      <c r="LBI62" s="92"/>
      <c r="LBJ62" s="92"/>
      <c r="LBK62" s="92"/>
      <c r="LBL62" s="92"/>
      <c r="LBM62" s="92"/>
      <c r="LBN62" s="92"/>
      <c r="LBO62" s="92"/>
      <c r="LBP62" s="92"/>
      <c r="LBQ62" s="92"/>
      <c r="LBR62" s="92"/>
      <c r="LBS62" s="92"/>
      <c r="LBT62" s="92"/>
      <c r="LBU62" s="92"/>
      <c r="LBV62" s="92"/>
      <c r="LBW62" s="92"/>
      <c r="LBX62" s="92"/>
      <c r="LBY62" s="92"/>
      <c r="LBZ62" s="92"/>
      <c r="LCA62" s="92"/>
      <c r="LCB62" s="92"/>
      <c r="LCC62" s="92"/>
      <c r="LCD62" s="92"/>
      <c r="LCE62" s="92"/>
      <c r="LCF62" s="92"/>
      <c r="LCG62" s="92"/>
      <c r="LCH62" s="92"/>
      <c r="LCI62" s="92"/>
      <c r="LCJ62" s="92"/>
      <c r="LCK62" s="92"/>
      <c r="LCL62" s="92"/>
      <c r="LCM62" s="92"/>
      <c r="LCN62" s="92"/>
      <c r="LCO62" s="92"/>
      <c r="LCP62" s="92"/>
      <c r="LCQ62" s="92"/>
      <c r="LCR62" s="92"/>
      <c r="LCS62" s="92"/>
      <c r="LCT62" s="92"/>
      <c r="LCU62" s="92"/>
      <c r="LCV62" s="92"/>
      <c r="LCW62" s="92"/>
      <c r="LCX62" s="92"/>
      <c r="LCY62" s="92"/>
      <c r="LCZ62" s="92"/>
      <c r="LDA62" s="92"/>
      <c r="LDB62" s="92"/>
      <c r="LDC62" s="92"/>
      <c r="LDD62" s="92"/>
      <c r="LDE62" s="92"/>
      <c r="LDF62" s="92"/>
      <c r="LDG62" s="92"/>
      <c r="LDH62" s="92"/>
      <c r="LDI62" s="92"/>
      <c r="LDJ62" s="92"/>
      <c r="LDK62" s="92"/>
      <c r="LDL62" s="92"/>
      <c r="LDM62" s="92"/>
      <c r="LDN62" s="92"/>
      <c r="LDO62" s="92"/>
      <c r="LDP62" s="92"/>
      <c r="LDQ62" s="92"/>
      <c r="LDR62" s="92"/>
      <c r="LDS62" s="92"/>
      <c r="LDT62" s="92"/>
      <c r="LDU62" s="92"/>
      <c r="LDV62" s="92"/>
      <c r="LDW62" s="92"/>
      <c r="LDX62" s="92"/>
      <c r="LDY62" s="92"/>
      <c r="LDZ62" s="92"/>
      <c r="LEA62" s="92"/>
      <c r="LEB62" s="92"/>
      <c r="LEC62" s="92"/>
      <c r="LED62" s="92"/>
      <c r="LEE62" s="92"/>
      <c r="LEF62" s="92"/>
      <c r="LEG62" s="92"/>
      <c r="LEH62" s="92"/>
      <c r="LEI62" s="92"/>
      <c r="LEJ62" s="92"/>
      <c r="LEK62" s="92"/>
      <c r="LEL62" s="92"/>
      <c r="LEM62" s="92"/>
      <c r="LEN62" s="92"/>
      <c r="LEO62" s="92"/>
      <c r="LEP62" s="92"/>
      <c r="LEQ62" s="92"/>
      <c r="LER62" s="92"/>
      <c r="LES62" s="92"/>
      <c r="LET62" s="92"/>
      <c r="LEU62" s="92"/>
      <c r="LEV62" s="92"/>
      <c r="LEW62" s="92"/>
      <c r="LEX62" s="92"/>
      <c r="LEY62" s="92"/>
      <c r="LEZ62" s="92"/>
      <c r="LFA62" s="92"/>
      <c r="LFB62" s="92"/>
      <c r="LFC62" s="92"/>
      <c r="LFD62" s="92"/>
      <c r="LFE62" s="92"/>
      <c r="LFF62" s="92"/>
      <c r="LFG62" s="92"/>
      <c r="LFH62" s="92"/>
      <c r="LFI62" s="92"/>
      <c r="LFJ62" s="92"/>
      <c r="LFK62" s="92"/>
      <c r="LFL62" s="92"/>
      <c r="LFM62" s="92"/>
      <c r="LFN62" s="92"/>
      <c r="LFO62" s="92"/>
      <c r="LFP62" s="92"/>
      <c r="LFQ62" s="92"/>
      <c r="LFR62" s="92"/>
      <c r="LFS62" s="92"/>
      <c r="LFT62" s="92"/>
      <c r="LFU62" s="92"/>
      <c r="LFV62" s="92"/>
      <c r="LFW62" s="92"/>
      <c r="LFX62" s="92"/>
      <c r="LFY62" s="92"/>
      <c r="LFZ62" s="92"/>
      <c r="LGA62" s="92"/>
      <c r="LGB62" s="92"/>
      <c r="LGC62" s="92"/>
      <c r="LGD62" s="92"/>
      <c r="LGE62" s="92"/>
      <c r="LGF62" s="92"/>
      <c r="LGG62" s="92"/>
      <c r="LGH62" s="92"/>
      <c r="LGI62" s="92"/>
      <c r="LGJ62" s="92"/>
      <c r="LGK62" s="92"/>
      <c r="LGL62" s="92"/>
      <c r="LGM62" s="92"/>
      <c r="LGN62" s="92"/>
      <c r="LGO62" s="92"/>
      <c r="LGP62" s="92"/>
      <c r="LGQ62" s="92"/>
      <c r="LGR62" s="92"/>
      <c r="LGS62" s="92"/>
      <c r="LGT62" s="92"/>
      <c r="LGU62" s="92"/>
      <c r="LGV62" s="92"/>
      <c r="LGW62" s="92"/>
      <c r="LGX62" s="92"/>
      <c r="LGY62" s="92"/>
      <c r="LGZ62" s="92"/>
      <c r="LHA62" s="92"/>
      <c r="LHB62" s="92"/>
      <c r="LHC62" s="92"/>
      <c r="LHD62" s="92"/>
      <c r="LHE62" s="92"/>
      <c r="LHF62" s="92"/>
      <c r="LHG62" s="92"/>
      <c r="LHH62" s="92"/>
      <c r="LHI62" s="92"/>
      <c r="LHJ62" s="92"/>
      <c r="LHK62" s="92"/>
      <c r="LHL62" s="92"/>
      <c r="LHM62" s="92"/>
      <c r="LHN62" s="92"/>
      <c r="LHO62" s="92"/>
      <c r="LHP62" s="92"/>
      <c r="LHQ62" s="92"/>
      <c r="LHR62" s="92"/>
      <c r="LHS62" s="92"/>
      <c r="LHT62" s="92"/>
      <c r="LHU62" s="92"/>
      <c r="LHV62" s="92"/>
      <c r="LHW62" s="92"/>
      <c r="LHX62" s="92"/>
      <c r="LHY62" s="92"/>
      <c r="LHZ62" s="92"/>
      <c r="LIA62" s="92"/>
      <c r="LIB62" s="92"/>
      <c r="LIC62" s="92"/>
      <c r="LID62" s="92"/>
      <c r="LIE62" s="92"/>
      <c r="LIF62" s="92"/>
      <c r="LIG62" s="92"/>
      <c r="LIH62" s="92"/>
      <c r="LII62" s="92"/>
      <c r="LIJ62" s="92"/>
      <c r="LIK62" s="92"/>
      <c r="LIL62" s="92"/>
      <c r="LIM62" s="92"/>
      <c r="LIN62" s="92"/>
      <c r="LIO62" s="92"/>
      <c r="LIP62" s="92"/>
      <c r="LIQ62" s="92"/>
      <c r="LIR62" s="92"/>
      <c r="LIS62" s="92"/>
      <c r="LIT62" s="92"/>
      <c r="LIU62" s="92"/>
      <c r="LIV62" s="92"/>
      <c r="LIW62" s="92"/>
      <c r="LIX62" s="92"/>
      <c r="LIY62" s="92"/>
      <c r="LIZ62" s="92"/>
      <c r="LJA62" s="92"/>
      <c r="LJB62" s="92"/>
      <c r="LJC62" s="92"/>
      <c r="LJD62" s="92"/>
      <c r="LJE62" s="92"/>
      <c r="LJF62" s="92"/>
      <c r="LJG62" s="92"/>
      <c r="LJH62" s="92"/>
      <c r="LJI62" s="92"/>
      <c r="LJJ62" s="92"/>
      <c r="LJK62" s="92"/>
      <c r="LJL62" s="92"/>
      <c r="LJM62" s="92"/>
      <c r="LJN62" s="92"/>
      <c r="LJO62" s="92"/>
      <c r="LJP62" s="92"/>
      <c r="LJQ62" s="92"/>
      <c r="LJR62" s="92"/>
      <c r="LJS62" s="92"/>
      <c r="LJT62" s="92"/>
      <c r="LJU62" s="92"/>
      <c r="LJV62" s="92"/>
      <c r="LJW62" s="92"/>
      <c r="LJX62" s="92"/>
      <c r="LJY62" s="92"/>
      <c r="LJZ62" s="92"/>
      <c r="LKA62" s="92"/>
      <c r="LKB62" s="92"/>
      <c r="LKC62" s="92"/>
      <c r="LKD62" s="92"/>
      <c r="LKE62" s="92"/>
      <c r="LKF62" s="92"/>
      <c r="LKG62" s="92"/>
      <c r="LKH62" s="92"/>
      <c r="LKI62" s="92"/>
      <c r="LKJ62" s="92"/>
      <c r="LKK62" s="92"/>
      <c r="LKL62" s="92"/>
      <c r="LKM62" s="92"/>
      <c r="LKN62" s="92"/>
      <c r="LKO62" s="92"/>
      <c r="LKP62" s="92"/>
      <c r="LKQ62" s="92"/>
      <c r="LKR62" s="92"/>
      <c r="LKS62" s="92"/>
      <c r="LKT62" s="92"/>
      <c r="LKU62" s="92"/>
      <c r="LKV62" s="92"/>
      <c r="LKW62" s="92"/>
      <c r="LKX62" s="92"/>
      <c r="LKY62" s="92"/>
      <c r="LKZ62" s="92"/>
      <c r="LLA62" s="92"/>
      <c r="LLB62" s="92"/>
      <c r="LLC62" s="92"/>
      <c r="LLD62" s="92"/>
      <c r="LLE62" s="92"/>
      <c r="LLF62" s="92"/>
      <c r="LLG62" s="92"/>
      <c r="LLH62" s="92"/>
      <c r="LLI62" s="92"/>
      <c r="LLJ62" s="92"/>
      <c r="LLK62" s="92"/>
      <c r="LLL62" s="92"/>
      <c r="LLM62" s="92"/>
      <c r="LLN62" s="92"/>
      <c r="LLO62" s="92"/>
      <c r="LLP62" s="92"/>
      <c r="LLQ62" s="92"/>
      <c r="LLR62" s="92"/>
      <c r="LLS62" s="92"/>
      <c r="LLT62" s="92"/>
      <c r="LLU62" s="92"/>
      <c r="LLV62" s="92"/>
      <c r="LLW62" s="92"/>
      <c r="LLX62" s="92"/>
      <c r="LLY62" s="92"/>
      <c r="LLZ62" s="92"/>
      <c r="LMA62" s="92"/>
      <c r="LMB62" s="92"/>
      <c r="LMC62" s="92"/>
      <c r="LMD62" s="92"/>
      <c r="LME62" s="92"/>
      <c r="LMF62" s="92"/>
      <c r="LMG62" s="92"/>
      <c r="LMH62" s="92"/>
      <c r="LMI62" s="92"/>
      <c r="LMJ62" s="92"/>
      <c r="LMK62" s="92"/>
      <c r="LML62" s="92"/>
      <c r="LMM62" s="92"/>
      <c r="LMN62" s="92"/>
      <c r="LMO62" s="92"/>
      <c r="LMP62" s="92"/>
      <c r="LMQ62" s="92"/>
      <c r="LMR62" s="92"/>
      <c r="LMS62" s="92"/>
      <c r="LMT62" s="92"/>
      <c r="LMU62" s="92"/>
      <c r="LMV62" s="92"/>
      <c r="LMW62" s="92"/>
      <c r="LMX62" s="92"/>
      <c r="LMY62" s="92"/>
      <c r="LMZ62" s="92"/>
      <c r="LNA62" s="92"/>
      <c r="LNB62" s="92"/>
      <c r="LNC62" s="92"/>
      <c r="LND62" s="92"/>
      <c r="LNE62" s="92"/>
      <c r="LNF62" s="92"/>
      <c r="LNG62" s="92"/>
      <c r="LNH62" s="92"/>
      <c r="LNI62" s="92"/>
      <c r="LNJ62" s="92"/>
      <c r="LNK62" s="92"/>
      <c r="LNL62" s="92"/>
      <c r="LNM62" s="92"/>
      <c r="LNN62" s="92"/>
      <c r="LNO62" s="92"/>
      <c r="LNP62" s="92"/>
      <c r="LNQ62" s="92"/>
      <c r="LNR62" s="92"/>
      <c r="LNS62" s="92"/>
      <c r="LNT62" s="92"/>
      <c r="LNU62" s="92"/>
      <c r="LNV62" s="92"/>
      <c r="LNW62" s="92"/>
      <c r="LNX62" s="92"/>
      <c r="LNY62" s="92"/>
      <c r="LNZ62" s="92"/>
      <c r="LOA62" s="92"/>
      <c r="LOB62" s="92"/>
      <c r="LOC62" s="92"/>
      <c r="LOD62" s="92"/>
      <c r="LOE62" s="92"/>
      <c r="LOF62" s="92"/>
      <c r="LOG62" s="92"/>
      <c r="LOH62" s="92"/>
      <c r="LOI62" s="92"/>
      <c r="LOJ62" s="92"/>
      <c r="LOK62" s="92"/>
      <c r="LOL62" s="92"/>
      <c r="LOM62" s="92"/>
      <c r="LON62" s="92"/>
      <c r="LOO62" s="92"/>
      <c r="LOP62" s="92"/>
      <c r="LOQ62" s="92"/>
      <c r="LOR62" s="92"/>
      <c r="LOS62" s="92"/>
      <c r="LOT62" s="92"/>
      <c r="LOU62" s="92"/>
      <c r="LOV62" s="92"/>
      <c r="LOW62" s="92"/>
      <c r="LOX62" s="92"/>
      <c r="LOY62" s="92"/>
      <c r="LOZ62" s="92"/>
      <c r="LPA62" s="92"/>
      <c r="LPB62" s="92"/>
      <c r="LPC62" s="92"/>
      <c r="LPD62" s="92"/>
      <c r="LPE62" s="92"/>
      <c r="LPF62" s="92"/>
      <c r="LPG62" s="92"/>
      <c r="LPH62" s="92"/>
      <c r="LPI62" s="92"/>
      <c r="LPJ62" s="92"/>
      <c r="LPK62" s="92"/>
      <c r="LPL62" s="92"/>
      <c r="LPM62" s="92"/>
      <c r="LPN62" s="92"/>
      <c r="LPO62" s="92"/>
      <c r="LPP62" s="92"/>
      <c r="LPQ62" s="92"/>
      <c r="LPR62" s="92"/>
      <c r="LPS62" s="92"/>
      <c r="LPT62" s="92"/>
      <c r="LPU62" s="92"/>
      <c r="LPV62" s="92"/>
      <c r="LPW62" s="92"/>
      <c r="LPX62" s="92"/>
      <c r="LPY62" s="92"/>
      <c r="LPZ62" s="92"/>
      <c r="LQA62" s="92"/>
      <c r="LQB62" s="92"/>
      <c r="LQC62" s="92"/>
      <c r="LQD62" s="92"/>
      <c r="LQE62" s="92"/>
      <c r="LQF62" s="92"/>
      <c r="LQG62" s="92"/>
      <c r="LQH62" s="92"/>
      <c r="LQI62" s="92"/>
      <c r="LQJ62" s="92"/>
      <c r="LQK62" s="92"/>
      <c r="LQL62" s="92"/>
      <c r="LQM62" s="92"/>
      <c r="LQN62" s="92"/>
      <c r="LQO62" s="92"/>
      <c r="LQP62" s="92"/>
      <c r="LQQ62" s="92"/>
      <c r="LQR62" s="92"/>
      <c r="LQS62" s="92"/>
      <c r="LQT62" s="92"/>
      <c r="LQU62" s="92"/>
      <c r="LQV62" s="92"/>
      <c r="LQW62" s="92"/>
      <c r="LQX62" s="92"/>
      <c r="LQY62" s="92"/>
      <c r="LQZ62" s="92"/>
      <c r="LRA62" s="92"/>
      <c r="LRB62" s="92"/>
      <c r="LRC62" s="92"/>
      <c r="LRD62" s="92"/>
      <c r="LRE62" s="92"/>
      <c r="LRF62" s="92"/>
      <c r="LRG62" s="92"/>
      <c r="LRH62" s="92"/>
      <c r="LRI62" s="92"/>
      <c r="LRJ62" s="92"/>
      <c r="LRK62" s="92"/>
      <c r="LRL62" s="92"/>
      <c r="LRM62" s="92"/>
      <c r="LRN62" s="92"/>
      <c r="LRO62" s="92"/>
      <c r="LRP62" s="92"/>
      <c r="LRQ62" s="92"/>
      <c r="LRR62" s="92"/>
      <c r="LRS62" s="92"/>
      <c r="LRT62" s="92"/>
      <c r="LRU62" s="92"/>
      <c r="LRV62" s="92"/>
      <c r="LRW62" s="92"/>
      <c r="LRX62" s="92"/>
      <c r="LRY62" s="92"/>
      <c r="LRZ62" s="92"/>
      <c r="LSA62" s="92"/>
      <c r="LSB62" s="92"/>
      <c r="LSC62" s="92"/>
      <c r="LSD62" s="92"/>
      <c r="LSE62" s="92"/>
      <c r="LSF62" s="92"/>
      <c r="LSG62" s="92"/>
      <c r="LSH62" s="92"/>
      <c r="LSI62" s="92"/>
      <c r="LSJ62" s="92"/>
      <c r="LSK62" s="92"/>
      <c r="LSL62" s="92"/>
      <c r="LSM62" s="92"/>
      <c r="LSN62" s="92"/>
      <c r="LSO62" s="92"/>
      <c r="LSP62" s="92"/>
      <c r="LSQ62" s="92"/>
      <c r="LSR62" s="92"/>
      <c r="LSS62" s="92"/>
      <c r="LST62" s="92"/>
      <c r="LSU62" s="92"/>
      <c r="LSV62" s="92"/>
      <c r="LSW62" s="92"/>
      <c r="LSX62" s="92"/>
      <c r="LSY62" s="92"/>
      <c r="LSZ62" s="92"/>
      <c r="LTA62" s="92"/>
      <c r="LTB62" s="92"/>
      <c r="LTC62" s="92"/>
      <c r="LTD62" s="92"/>
      <c r="LTE62" s="92"/>
      <c r="LTF62" s="92"/>
      <c r="LTG62" s="92"/>
      <c r="LTH62" s="92"/>
      <c r="LTI62" s="92"/>
      <c r="LTJ62" s="92"/>
      <c r="LTK62" s="92"/>
      <c r="LTL62" s="92"/>
      <c r="LTM62" s="92"/>
      <c r="LTN62" s="92"/>
      <c r="LTO62" s="92"/>
      <c r="LTP62" s="92"/>
      <c r="LTQ62" s="92"/>
      <c r="LTR62" s="92"/>
      <c r="LTS62" s="92"/>
      <c r="LTT62" s="92"/>
      <c r="LTU62" s="92"/>
      <c r="LTV62" s="92"/>
      <c r="LTW62" s="92"/>
      <c r="LTX62" s="92"/>
      <c r="LTY62" s="92"/>
      <c r="LTZ62" s="92"/>
      <c r="LUA62" s="92"/>
      <c r="LUB62" s="92"/>
      <c r="LUC62" s="92"/>
      <c r="LUD62" s="92"/>
      <c r="LUE62" s="92"/>
      <c r="LUF62" s="92"/>
      <c r="LUG62" s="92"/>
      <c r="LUH62" s="92"/>
      <c r="LUI62" s="92"/>
      <c r="LUJ62" s="92"/>
      <c r="LUK62" s="92"/>
      <c r="LUL62" s="92"/>
      <c r="LUM62" s="92"/>
      <c r="LUN62" s="92"/>
      <c r="LUO62" s="92"/>
      <c r="LUP62" s="92"/>
      <c r="LUQ62" s="92"/>
      <c r="LUR62" s="92"/>
      <c r="LUS62" s="92"/>
      <c r="LUT62" s="92"/>
      <c r="LUU62" s="92"/>
      <c r="LUV62" s="92"/>
      <c r="LUW62" s="92"/>
      <c r="LUX62" s="92"/>
      <c r="LUY62" s="92"/>
      <c r="LUZ62" s="92"/>
      <c r="LVA62" s="92"/>
      <c r="LVB62" s="92"/>
      <c r="LVC62" s="92"/>
      <c r="LVD62" s="92"/>
      <c r="LVE62" s="92"/>
      <c r="LVF62" s="92"/>
      <c r="LVG62" s="92"/>
      <c r="LVH62" s="92"/>
      <c r="LVI62" s="92"/>
      <c r="LVJ62" s="92"/>
      <c r="LVK62" s="92"/>
      <c r="LVL62" s="92"/>
      <c r="LVM62" s="92"/>
      <c r="LVN62" s="92"/>
      <c r="LVO62" s="92"/>
      <c r="LVP62" s="92"/>
      <c r="LVQ62" s="92"/>
      <c r="LVR62" s="92"/>
      <c r="LVS62" s="92"/>
      <c r="LVT62" s="92"/>
      <c r="LVU62" s="92"/>
      <c r="LVV62" s="92"/>
      <c r="LVW62" s="92"/>
      <c r="LVX62" s="92"/>
      <c r="LVY62" s="92"/>
      <c r="LVZ62" s="92"/>
      <c r="LWA62" s="92"/>
      <c r="LWB62" s="92"/>
      <c r="LWC62" s="92"/>
      <c r="LWD62" s="92"/>
      <c r="LWE62" s="92"/>
      <c r="LWF62" s="92"/>
      <c r="LWG62" s="92"/>
      <c r="LWH62" s="92"/>
      <c r="LWI62" s="92"/>
      <c r="LWJ62" s="92"/>
      <c r="LWK62" s="92"/>
      <c r="LWL62" s="92"/>
      <c r="LWM62" s="92"/>
      <c r="LWN62" s="92"/>
      <c r="LWO62" s="92"/>
      <c r="LWP62" s="92"/>
      <c r="LWQ62" s="92"/>
      <c r="LWR62" s="92"/>
      <c r="LWS62" s="92"/>
      <c r="LWT62" s="92"/>
      <c r="LWU62" s="92"/>
      <c r="LWV62" s="92"/>
      <c r="LWW62" s="92"/>
      <c r="LWX62" s="92"/>
      <c r="LWY62" s="92"/>
      <c r="LWZ62" s="92"/>
      <c r="LXA62" s="92"/>
      <c r="LXB62" s="92"/>
      <c r="LXC62" s="92"/>
      <c r="LXD62" s="92"/>
      <c r="LXE62" s="92"/>
      <c r="LXF62" s="92"/>
      <c r="LXG62" s="92"/>
      <c r="LXH62" s="92"/>
      <c r="LXI62" s="92"/>
      <c r="LXJ62" s="92"/>
      <c r="LXK62" s="92"/>
      <c r="LXL62" s="92"/>
      <c r="LXM62" s="92"/>
      <c r="LXN62" s="92"/>
      <c r="LXO62" s="92"/>
      <c r="LXP62" s="92"/>
      <c r="LXQ62" s="92"/>
      <c r="LXR62" s="92"/>
      <c r="LXS62" s="92"/>
      <c r="LXT62" s="92"/>
      <c r="LXU62" s="92"/>
      <c r="LXV62" s="92"/>
      <c r="LXW62" s="92"/>
      <c r="LXX62" s="92"/>
      <c r="LXY62" s="92"/>
      <c r="LXZ62" s="92"/>
      <c r="LYA62" s="92"/>
      <c r="LYB62" s="92"/>
      <c r="LYC62" s="92"/>
      <c r="LYD62" s="92"/>
      <c r="LYE62" s="92"/>
      <c r="LYF62" s="92"/>
      <c r="LYG62" s="92"/>
      <c r="LYH62" s="92"/>
      <c r="LYI62" s="92"/>
      <c r="LYJ62" s="92"/>
      <c r="LYK62" s="92"/>
      <c r="LYL62" s="92"/>
      <c r="LYM62" s="92"/>
      <c r="LYN62" s="92"/>
      <c r="LYO62" s="92"/>
      <c r="LYP62" s="92"/>
      <c r="LYQ62" s="92"/>
      <c r="LYR62" s="92"/>
      <c r="LYS62" s="92"/>
      <c r="LYT62" s="92"/>
      <c r="LYU62" s="92"/>
      <c r="LYV62" s="92"/>
      <c r="LYW62" s="92"/>
      <c r="LYX62" s="92"/>
      <c r="LYY62" s="92"/>
      <c r="LYZ62" s="92"/>
      <c r="LZA62" s="92"/>
      <c r="LZB62" s="92"/>
      <c r="LZC62" s="92"/>
      <c r="LZD62" s="92"/>
      <c r="LZE62" s="92"/>
      <c r="LZF62" s="92"/>
      <c r="LZG62" s="92"/>
      <c r="LZH62" s="92"/>
      <c r="LZI62" s="92"/>
      <c r="LZJ62" s="92"/>
      <c r="LZK62" s="92"/>
      <c r="LZL62" s="92"/>
      <c r="LZM62" s="92"/>
      <c r="LZN62" s="92"/>
      <c r="LZO62" s="92"/>
      <c r="LZP62" s="92"/>
      <c r="LZQ62" s="92"/>
      <c r="LZR62" s="92"/>
      <c r="LZS62" s="92"/>
      <c r="LZT62" s="92"/>
      <c r="LZU62" s="92"/>
      <c r="LZV62" s="92"/>
      <c r="LZW62" s="92"/>
      <c r="LZX62" s="92"/>
      <c r="LZY62" s="92"/>
      <c r="LZZ62" s="92"/>
      <c r="MAA62" s="92"/>
      <c r="MAB62" s="92"/>
      <c r="MAC62" s="92"/>
      <c r="MAD62" s="92"/>
      <c r="MAE62" s="92"/>
      <c r="MAF62" s="92"/>
      <c r="MAG62" s="92"/>
      <c r="MAH62" s="92"/>
      <c r="MAI62" s="92"/>
      <c r="MAJ62" s="92"/>
      <c r="MAK62" s="92"/>
      <c r="MAL62" s="92"/>
      <c r="MAM62" s="92"/>
      <c r="MAN62" s="92"/>
      <c r="MAO62" s="92"/>
      <c r="MAP62" s="92"/>
      <c r="MAQ62" s="92"/>
      <c r="MAR62" s="92"/>
      <c r="MAS62" s="92"/>
      <c r="MAT62" s="92"/>
      <c r="MAU62" s="92"/>
      <c r="MAV62" s="92"/>
      <c r="MAW62" s="92"/>
      <c r="MAX62" s="92"/>
      <c r="MAY62" s="92"/>
      <c r="MAZ62" s="92"/>
      <c r="MBA62" s="92"/>
      <c r="MBB62" s="92"/>
      <c r="MBC62" s="92"/>
      <c r="MBD62" s="92"/>
      <c r="MBE62" s="92"/>
      <c r="MBF62" s="92"/>
      <c r="MBG62" s="92"/>
      <c r="MBH62" s="92"/>
      <c r="MBI62" s="92"/>
      <c r="MBJ62" s="92"/>
      <c r="MBK62" s="92"/>
      <c r="MBL62" s="92"/>
      <c r="MBM62" s="92"/>
      <c r="MBN62" s="92"/>
      <c r="MBO62" s="92"/>
      <c r="MBP62" s="92"/>
      <c r="MBQ62" s="92"/>
      <c r="MBR62" s="92"/>
      <c r="MBS62" s="92"/>
      <c r="MBT62" s="92"/>
      <c r="MBU62" s="92"/>
      <c r="MBV62" s="92"/>
      <c r="MBW62" s="92"/>
      <c r="MBX62" s="92"/>
      <c r="MBY62" s="92"/>
      <c r="MBZ62" s="92"/>
      <c r="MCA62" s="92"/>
      <c r="MCB62" s="92"/>
      <c r="MCC62" s="92"/>
      <c r="MCD62" s="92"/>
      <c r="MCE62" s="92"/>
      <c r="MCF62" s="92"/>
      <c r="MCG62" s="92"/>
      <c r="MCH62" s="92"/>
      <c r="MCI62" s="92"/>
      <c r="MCJ62" s="92"/>
      <c r="MCK62" s="92"/>
      <c r="MCL62" s="92"/>
      <c r="MCM62" s="92"/>
      <c r="MCN62" s="92"/>
      <c r="MCO62" s="92"/>
      <c r="MCP62" s="92"/>
      <c r="MCQ62" s="92"/>
      <c r="MCR62" s="92"/>
      <c r="MCS62" s="92"/>
      <c r="MCT62" s="92"/>
      <c r="MCU62" s="92"/>
      <c r="MCV62" s="92"/>
      <c r="MCW62" s="92"/>
      <c r="MCX62" s="92"/>
      <c r="MCY62" s="92"/>
      <c r="MCZ62" s="92"/>
      <c r="MDA62" s="92"/>
      <c r="MDB62" s="92"/>
      <c r="MDC62" s="92"/>
      <c r="MDD62" s="92"/>
      <c r="MDE62" s="92"/>
      <c r="MDF62" s="92"/>
      <c r="MDG62" s="92"/>
      <c r="MDH62" s="92"/>
      <c r="MDI62" s="92"/>
      <c r="MDJ62" s="92"/>
      <c r="MDK62" s="92"/>
      <c r="MDL62" s="92"/>
      <c r="MDM62" s="92"/>
      <c r="MDN62" s="92"/>
      <c r="MDO62" s="92"/>
      <c r="MDP62" s="92"/>
      <c r="MDQ62" s="92"/>
      <c r="MDR62" s="92"/>
      <c r="MDS62" s="92"/>
      <c r="MDT62" s="92"/>
      <c r="MDU62" s="92"/>
      <c r="MDV62" s="92"/>
      <c r="MDW62" s="92"/>
      <c r="MDX62" s="92"/>
      <c r="MDY62" s="92"/>
      <c r="MDZ62" s="92"/>
      <c r="MEA62" s="92"/>
      <c r="MEB62" s="92"/>
      <c r="MEC62" s="92"/>
      <c r="MED62" s="92"/>
      <c r="MEE62" s="92"/>
      <c r="MEF62" s="92"/>
      <c r="MEG62" s="92"/>
      <c r="MEH62" s="92"/>
      <c r="MEI62" s="92"/>
      <c r="MEJ62" s="92"/>
      <c r="MEK62" s="92"/>
      <c r="MEL62" s="92"/>
      <c r="MEM62" s="92"/>
      <c r="MEN62" s="92"/>
      <c r="MEO62" s="92"/>
      <c r="MEP62" s="92"/>
      <c r="MEQ62" s="92"/>
      <c r="MER62" s="92"/>
      <c r="MES62" s="92"/>
      <c r="MET62" s="92"/>
      <c r="MEU62" s="92"/>
      <c r="MEV62" s="92"/>
      <c r="MEW62" s="92"/>
      <c r="MEX62" s="92"/>
      <c r="MEY62" s="92"/>
      <c r="MEZ62" s="92"/>
      <c r="MFA62" s="92"/>
      <c r="MFB62" s="92"/>
      <c r="MFC62" s="92"/>
      <c r="MFD62" s="92"/>
      <c r="MFE62" s="92"/>
      <c r="MFF62" s="92"/>
      <c r="MFG62" s="92"/>
      <c r="MFH62" s="92"/>
      <c r="MFI62" s="92"/>
      <c r="MFJ62" s="92"/>
      <c r="MFK62" s="92"/>
      <c r="MFL62" s="92"/>
      <c r="MFM62" s="92"/>
      <c r="MFN62" s="92"/>
      <c r="MFO62" s="92"/>
      <c r="MFP62" s="92"/>
      <c r="MFQ62" s="92"/>
      <c r="MFR62" s="92"/>
      <c r="MFS62" s="92"/>
      <c r="MFT62" s="92"/>
      <c r="MFU62" s="92"/>
      <c r="MFV62" s="92"/>
      <c r="MFW62" s="92"/>
      <c r="MFX62" s="92"/>
      <c r="MFY62" s="92"/>
      <c r="MFZ62" s="92"/>
      <c r="MGA62" s="92"/>
      <c r="MGB62" s="92"/>
      <c r="MGC62" s="92"/>
      <c r="MGD62" s="92"/>
      <c r="MGE62" s="92"/>
      <c r="MGF62" s="92"/>
      <c r="MGG62" s="92"/>
      <c r="MGH62" s="92"/>
      <c r="MGI62" s="92"/>
      <c r="MGJ62" s="92"/>
      <c r="MGK62" s="92"/>
      <c r="MGL62" s="92"/>
      <c r="MGM62" s="92"/>
      <c r="MGN62" s="92"/>
      <c r="MGO62" s="92"/>
      <c r="MGP62" s="92"/>
      <c r="MGQ62" s="92"/>
      <c r="MGR62" s="92"/>
      <c r="MGS62" s="92"/>
      <c r="MGT62" s="92"/>
      <c r="MGU62" s="92"/>
      <c r="MGV62" s="92"/>
      <c r="MGW62" s="92"/>
      <c r="MGX62" s="92"/>
      <c r="MGY62" s="92"/>
      <c r="MGZ62" s="92"/>
      <c r="MHA62" s="92"/>
      <c r="MHB62" s="92"/>
      <c r="MHC62" s="92"/>
      <c r="MHD62" s="92"/>
      <c r="MHE62" s="92"/>
      <c r="MHF62" s="92"/>
      <c r="MHG62" s="92"/>
      <c r="MHH62" s="92"/>
      <c r="MHI62" s="92"/>
      <c r="MHJ62" s="92"/>
      <c r="MHK62" s="92"/>
      <c r="MHL62" s="92"/>
      <c r="MHM62" s="92"/>
      <c r="MHN62" s="92"/>
      <c r="MHO62" s="92"/>
      <c r="MHP62" s="92"/>
      <c r="MHQ62" s="92"/>
      <c r="MHR62" s="92"/>
      <c r="MHS62" s="92"/>
      <c r="MHT62" s="92"/>
      <c r="MHU62" s="92"/>
      <c r="MHV62" s="92"/>
      <c r="MHW62" s="92"/>
      <c r="MHX62" s="92"/>
      <c r="MHY62" s="92"/>
      <c r="MHZ62" s="92"/>
      <c r="MIA62" s="92"/>
      <c r="MIB62" s="92"/>
      <c r="MIC62" s="92"/>
      <c r="MID62" s="92"/>
      <c r="MIE62" s="92"/>
      <c r="MIF62" s="92"/>
      <c r="MIG62" s="92"/>
      <c r="MIH62" s="92"/>
      <c r="MII62" s="92"/>
      <c r="MIJ62" s="92"/>
      <c r="MIK62" s="92"/>
      <c r="MIL62" s="92"/>
      <c r="MIM62" s="92"/>
      <c r="MIN62" s="92"/>
      <c r="MIO62" s="92"/>
      <c r="MIP62" s="92"/>
      <c r="MIQ62" s="92"/>
      <c r="MIR62" s="92"/>
      <c r="MIS62" s="92"/>
      <c r="MIT62" s="92"/>
      <c r="MIU62" s="92"/>
      <c r="MIV62" s="92"/>
      <c r="MIW62" s="92"/>
      <c r="MIX62" s="92"/>
      <c r="MIY62" s="92"/>
      <c r="MIZ62" s="92"/>
      <c r="MJA62" s="92"/>
      <c r="MJB62" s="92"/>
      <c r="MJC62" s="92"/>
      <c r="MJD62" s="92"/>
      <c r="MJE62" s="92"/>
      <c r="MJF62" s="92"/>
      <c r="MJG62" s="92"/>
      <c r="MJH62" s="92"/>
      <c r="MJI62" s="92"/>
      <c r="MJJ62" s="92"/>
      <c r="MJK62" s="92"/>
      <c r="MJL62" s="92"/>
      <c r="MJM62" s="92"/>
      <c r="MJN62" s="92"/>
      <c r="MJO62" s="92"/>
      <c r="MJP62" s="92"/>
      <c r="MJQ62" s="92"/>
      <c r="MJR62" s="92"/>
      <c r="MJS62" s="92"/>
      <c r="MJT62" s="92"/>
      <c r="MJU62" s="92"/>
      <c r="MJV62" s="92"/>
      <c r="MJW62" s="92"/>
      <c r="MJX62" s="92"/>
      <c r="MJY62" s="92"/>
      <c r="MJZ62" s="92"/>
      <c r="MKA62" s="92"/>
      <c r="MKB62" s="92"/>
      <c r="MKC62" s="92"/>
      <c r="MKD62" s="92"/>
      <c r="MKE62" s="92"/>
      <c r="MKF62" s="92"/>
      <c r="MKG62" s="92"/>
      <c r="MKH62" s="92"/>
      <c r="MKI62" s="92"/>
      <c r="MKJ62" s="92"/>
      <c r="MKK62" s="92"/>
      <c r="MKL62" s="92"/>
      <c r="MKM62" s="92"/>
      <c r="MKN62" s="92"/>
      <c r="MKO62" s="92"/>
      <c r="MKP62" s="92"/>
      <c r="MKQ62" s="92"/>
      <c r="MKR62" s="92"/>
      <c r="MKS62" s="92"/>
      <c r="MKT62" s="92"/>
      <c r="MKU62" s="92"/>
      <c r="MKV62" s="92"/>
      <c r="MKW62" s="92"/>
      <c r="MKX62" s="92"/>
      <c r="MKY62" s="92"/>
      <c r="MKZ62" s="92"/>
      <c r="MLA62" s="92"/>
      <c r="MLB62" s="92"/>
      <c r="MLC62" s="92"/>
      <c r="MLD62" s="92"/>
      <c r="MLE62" s="92"/>
      <c r="MLF62" s="92"/>
      <c r="MLG62" s="92"/>
      <c r="MLH62" s="92"/>
      <c r="MLI62" s="92"/>
      <c r="MLJ62" s="92"/>
      <c r="MLK62" s="92"/>
      <c r="MLL62" s="92"/>
      <c r="MLM62" s="92"/>
      <c r="MLN62" s="92"/>
      <c r="MLO62" s="92"/>
      <c r="MLP62" s="92"/>
      <c r="MLQ62" s="92"/>
      <c r="MLR62" s="92"/>
      <c r="MLS62" s="92"/>
      <c r="MLT62" s="92"/>
      <c r="MLU62" s="92"/>
      <c r="MLV62" s="92"/>
      <c r="MLW62" s="92"/>
      <c r="MLX62" s="92"/>
      <c r="MLY62" s="92"/>
      <c r="MLZ62" s="92"/>
      <c r="MMA62" s="92"/>
      <c r="MMB62" s="92"/>
      <c r="MMC62" s="92"/>
      <c r="MMD62" s="92"/>
      <c r="MME62" s="92"/>
      <c r="MMF62" s="92"/>
      <c r="MMG62" s="92"/>
      <c r="MMH62" s="92"/>
      <c r="MMI62" s="92"/>
      <c r="MMJ62" s="92"/>
      <c r="MMK62" s="92"/>
      <c r="MML62" s="92"/>
      <c r="MMM62" s="92"/>
      <c r="MMN62" s="92"/>
      <c r="MMO62" s="92"/>
      <c r="MMP62" s="92"/>
      <c r="MMQ62" s="92"/>
      <c r="MMR62" s="92"/>
      <c r="MMS62" s="92"/>
      <c r="MMT62" s="92"/>
      <c r="MMU62" s="92"/>
      <c r="MMV62" s="92"/>
      <c r="MMW62" s="92"/>
      <c r="MMX62" s="92"/>
      <c r="MMY62" s="92"/>
      <c r="MMZ62" s="92"/>
      <c r="MNA62" s="92"/>
      <c r="MNB62" s="92"/>
      <c r="MNC62" s="92"/>
      <c r="MND62" s="92"/>
      <c r="MNE62" s="92"/>
      <c r="MNF62" s="92"/>
      <c r="MNG62" s="92"/>
      <c r="MNH62" s="92"/>
      <c r="MNI62" s="92"/>
      <c r="MNJ62" s="92"/>
      <c r="MNK62" s="92"/>
      <c r="MNL62" s="92"/>
      <c r="MNM62" s="92"/>
      <c r="MNN62" s="92"/>
      <c r="MNO62" s="92"/>
      <c r="MNP62" s="92"/>
      <c r="MNQ62" s="92"/>
      <c r="MNR62" s="92"/>
      <c r="MNS62" s="92"/>
      <c r="MNT62" s="92"/>
      <c r="MNU62" s="92"/>
      <c r="MNV62" s="92"/>
      <c r="MNW62" s="92"/>
      <c r="MNX62" s="92"/>
      <c r="MNY62" s="92"/>
      <c r="MNZ62" s="92"/>
      <c r="MOA62" s="92"/>
      <c r="MOB62" s="92"/>
      <c r="MOC62" s="92"/>
      <c r="MOD62" s="92"/>
      <c r="MOE62" s="92"/>
      <c r="MOF62" s="92"/>
      <c r="MOG62" s="92"/>
      <c r="MOH62" s="92"/>
      <c r="MOI62" s="92"/>
      <c r="MOJ62" s="92"/>
      <c r="MOK62" s="92"/>
      <c r="MOL62" s="92"/>
      <c r="MOM62" s="92"/>
      <c r="MON62" s="92"/>
      <c r="MOO62" s="92"/>
      <c r="MOP62" s="92"/>
      <c r="MOQ62" s="92"/>
      <c r="MOR62" s="92"/>
      <c r="MOS62" s="92"/>
      <c r="MOT62" s="92"/>
      <c r="MOU62" s="92"/>
      <c r="MOV62" s="92"/>
      <c r="MOW62" s="92"/>
      <c r="MOX62" s="92"/>
      <c r="MOY62" s="92"/>
      <c r="MOZ62" s="92"/>
      <c r="MPA62" s="92"/>
      <c r="MPB62" s="92"/>
      <c r="MPC62" s="92"/>
      <c r="MPD62" s="92"/>
      <c r="MPE62" s="92"/>
      <c r="MPF62" s="92"/>
      <c r="MPG62" s="92"/>
      <c r="MPH62" s="92"/>
      <c r="MPI62" s="92"/>
      <c r="MPJ62" s="92"/>
      <c r="MPK62" s="92"/>
      <c r="MPL62" s="92"/>
      <c r="MPM62" s="92"/>
      <c r="MPN62" s="92"/>
      <c r="MPO62" s="92"/>
      <c r="MPP62" s="92"/>
      <c r="MPQ62" s="92"/>
      <c r="MPR62" s="92"/>
      <c r="MPS62" s="92"/>
      <c r="MPT62" s="92"/>
      <c r="MPU62" s="92"/>
      <c r="MPV62" s="92"/>
      <c r="MPW62" s="92"/>
      <c r="MPX62" s="92"/>
      <c r="MPY62" s="92"/>
      <c r="MPZ62" s="92"/>
      <c r="MQA62" s="92"/>
      <c r="MQB62" s="92"/>
      <c r="MQC62" s="92"/>
      <c r="MQD62" s="92"/>
      <c r="MQE62" s="92"/>
      <c r="MQF62" s="92"/>
      <c r="MQG62" s="92"/>
      <c r="MQH62" s="92"/>
      <c r="MQI62" s="92"/>
      <c r="MQJ62" s="92"/>
      <c r="MQK62" s="92"/>
      <c r="MQL62" s="92"/>
      <c r="MQM62" s="92"/>
      <c r="MQN62" s="92"/>
      <c r="MQO62" s="92"/>
      <c r="MQP62" s="92"/>
      <c r="MQQ62" s="92"/>
      <c r="MQR62" s="92"/>
      <c r="MQS62" s="92"/>
      <c r="MQT62" s="92"/>
      <c r="MQU62" s="92"/>
      <c r="MQV62" s="92"/>
      <c r="MQW62" s="92"/>
      <c r="MQX62" s="92"/>
      <c r="MQY62" s="92"/>
      <c r="MQZ62" s="92"/>
      <c r="MRA62" s="92"/>
      <c r="MRB62" s="92"/>
      <c r="MRC62" s="92"/>
      <c r="MRD62" s="92"/>
      <c r="MRE62" s="92"/>
      <c r="MRF62" s="92"/>
      <c r="MRG62" s="92"/>
      <c r="MRH62" s="92"/>
      <c r="MRI62" s="92"/>
      <c r="MRJ62" s="92"/>
      <c r="MRK62" s="92"/>
      <c r="MRL62" s="92"/>
      <c r="MRM62" s="92"/>
      <c r="MRN62" s="92"/>
      <c r="MRO62" s="92"/>
      <c r="MRP62" s="92"/>
      <c r="MRQ62" s="92"/>
      <c r="MRR62" s="92"/>
      <c r="MRS62" s="92"/>
      <c r="MRT62" s="92"/>
      <c r="MRU62" s="92"/>
      <c r="MRV62" s="92"/>
      <c r="MRW62" s="92"/>
      <c r="MRX62" s="92"/>
      <c r="MRY62" s="92"/>
      <c r="MRZ62" s="92"/>
      <c r="MSA62" s="92"/>
      <c r="MSB62" s="92"/>
      <c r="MSC62" s="92"/>
      <c r="MSD62" s="92"/>
      <c r="MSE62" s="92"/>
      <c r="MSF62" s="92"/>
      <c r="MSG62" s="92"/>
      <c r="MSH62" s="92"/>
      <c r="MSI62" s="92"/>
      <c r="MSJ62" s="92"/>
      <c r="MSK62" s="92"/>
      <c r="MSL62" s="92"/>
      <c r="MSM62" s="92"/>
      <c r="MSN62" s="92"/>
      <c r="MSO62" s="92"/>
      <c r="MSP62" s="92"/>
      <c r="MSQ62" s="92"/>
      <c r="MSR62" s="92"/>
      <c r="MSS62" s="92"/>
      <c r="MST62" s="92"/>
      <c r="MSU62" s="92"/>
      <c r="MSV62" s="92"/>
      <c r="MSW62" s="92"/>
      <c r="MSX62" s="92"/>
      <c r="MSY62" s="92"/>
      <c r="MSZ62" s="92"/>
      <c r="MTA62" s="92"/>
      <c r="MTB62" s="92"/>
      <c r="MTC62" s="92"/>
      <c r="MTD62" s="92"/>
      <c r="MTE62" s="92"/>
      <c r="MTF62" s="92"/>
      <c r="MTG62" s="92"/>
      <c r="MTH62" s="92"/>
      <c r="MTI62" s="92"/>
      <c r="MTJ62" s="92"/>
      <c r="MTK62" s="92"/>
      <c r="MTL62" s="92"/>
      <c r="MTM62" s="92"/>
      <c r="MTN62" s="92"/>
      <c r="MTO62" s="92"/>
      <c r="MTP62" s="92"/>
      <c r="MTQ62" s="92"/>
      <c r="MTR62" s="92"/>
      <c r="MTS62" s="92"/>
      <c r="MTT62" s="92"/>
      <c r="MTU62" s="92"/>
      <c r="MTV62" s="92"/>
      <c r="MTW62" s="92"/>
      <c r="MTX62" s="92"/>
      <c r="MTY62" s="92"/>
      <c r="MTZ62" s="92"/>
      <c r="MUA62" s="92"/>
      <c r="MUB62" s="92"/>
      <c r="MUC62" s="92"/>
      <c r="MUD62" s="92"/>
      <c r="MUE62" s="92"/>
      <c r="MUF62" s="92"/>
      <c r="MUG62" s="92"/>
      <c r="MUH62" s="92"/>
      <c r="MUI62" s="92"/>
      <c r="MUJ62" s="92"/>
      <c r="MUK62" s="92"/>
      <c r="MUL62" s="92"/>
      <c r="MUM62" s="92"/>
      <c r="MUN62" s="92"/>
      <c r="MUO62" s="92"/>
      <c r="MUP62" s="92"/>
      <c r="MUQ62" s="92"/>
      <c r="MUR62" s="92"/>
      <c r="MUS62" s="92"/>
      <c r="MUT62" s="92"/>
      <c r="MUU62" s="92"/>
      <c r="MUV62" s="92"/>
      <c r="MUW62" s="92"/>
      <c r="MUX62" s="92"/>
      <c r="MUY62" s="92"/>
      <c r="MUZ62" s="92"/>
      <c r="MVA62" s="92"/>
      <c r="MVB62" s="92"/>
      <c r="MVC62" s="92"/>
      <c r="MVD62" s="92"/>
      <c r="MVE62" s="92"/>
      <c r="MVF62" s="92"/>
      <c r="MVG62" s="92"/>
      <c r="MVH62" s="92"/>
      <c r="MVI62" s="92"/>
      <c r="MVJ62" s="92"/>
      <c r="MVK62" s="92"/>
      <c r="MVL62" s="92"/>
      <c r="MVM62" s="92"/>
      <c r="MVN62" s="92"/>
      <c r="MVO62" s="92"/>
      <c r="MVP62" s="92"/>
      <c r="MVQ62" s="92"/>
      <c r="MVR62" s="92"/>
      <c r="MVS62" s="92"/>
      <c r="MVT62" s="92"/>
      <c r="MVU62" s="92"/>
      <c r="MVV62" s="92"/>
      <c r="MVW62" s="92"/>
      <c r="MVX62" s="92"/>
      <c r="MVY62" s="92"/>
      <c r="MVZ62" s="92"/>
      <c r="MWA62" s="92"/>
      <c r="MWB62" s="92"/>
      <c r="MWC62" s="92"/>
      <c r="MWD62" s="92"/>
      <c r="MWE62" s="92"/>
      <c r="MWF62" s="92"/>
      <c r="MWG62" s="92"/>
      <c r="MWH62" s="92"/>
      <c r="MWI62" s="92"/>
      <c r="MWJ62" s="92"/>
      <c r="MWK62" s="92"/>
      <c r="MWL62" s="92"/>
      <c r="MWM62" s="92"/>
      <c r="MWN62" s="92"/>
      <c r="MWO62" s="92"/>
      <c r="MWP62" s="92"/>
      <c r="MWQ62" s="92"/>
      <c r="MWR62" s="92"/>
      <c r="MWS62" s="92"/>
      <c r="MWT62" s="92"/>
      <c r="MWU62" s="92"/>
      <c r="MWV62" s="92"/>
      <c r="MWW62" s="92"/>
      <c r="MWX62" s="92"/>
      <c r="MWY62" s="92"/>
      <c r="MWZ62" s="92"/>
      <c r="MXA62" s="92"/>
      <c r="MXB62" s="92"/>
      <c r="MXC62" s="92"/>
      <c r="MXD62" s="92"/>
      <c r="MXE62" s="92"/>
      <c r="MXF62" s="92"/>
      <c r="MXG62" s="92"/>
      <c r="MXH62" s="92"/>
      <c r="MXI62" s="92"/>
      <c r="MXJ62" s="92"/>
      <c r="MXK62" s="92"/>
      <c r="MXL62" s="92"/>
      <c r="MXM62" s="92"/>
      <c r="MXN62" s="92"/>
      <c r="MXO62" s="92"/>
      <c r="MXP62" s="92"/>
      <c r="MXQ62" s="92"/>
      <c r="MXR62" s="92"/>
      <c r="MXS62" s="92"/>
      <c r="MXT62" s="92"/>
      <c r="MXU62" s="92"/>
      <c r="MXV62" s="92"/>
      <c r="MXW62" s="92"/>
      <c r="MXX62" s="92"/>
      <c r="MXY62" s="92"/>
      <c r="MXZ62" s="92"/>
      <c r="MYA62" s="92"/>
      <c r="MYB62" s="92"/>
      <c r="MYC62" s="92"/>
      <c r="MYD62" s="92"/>
      <c r="MYE62" s="92"/>
      <c r="MYF62" s="92"/>
      <c r="MYG62" s="92"/>
      <c r="MYH62" s="92"/>
      <c r="MYI62" s="92"/>
      <c r="MYJ62" s="92"/>
      <c r="MYK62" s="92"/>
      <c r="MYL62" s="92"/>
      <c r="MYM62" s="92"/>
      <c r="MYN62" s="92"/>
      <c r="MYO62" s="92"/>
      <c r="MYP62" s="92"/>
      <c r="MYQ62" s="92"/>
      <c r="MYR62" s="92"/>
      <c r="MYS62" s="92"/>
      <c r="MYT62" s="92"/>
      <c r="MYU62" s="92"/>
      <c r="MYV62" s="92"/>
      <c r="MYW62" s="92"/>
      <c r="MYX62" s="92"/>
      <c r="MYY62" s="92"/>
      <c r="MYZ62" s="92"/>
      <c r="MZA62" s="92"/>
      <c r="MZB62" s="92"/>
      <c r="MZC62" s="92"/>
      <c r="MZD62" s="92"/>
      <c r="MZE62" s="92"/>
      <c r="MZF62" s="92"/>
      <c r="MZG62" s="92"/>
      <c r="MZH62" s="92"/>
      <c r="MZI62" s="92"/>
      <c r="MZJ62" s="92"/>
      <c r="MZK62" s="92"/>
      <c r="MZL62" s="92"/>
      <c r="MZM62" s="92"/>
      <c r="MZN62" s="92"/>
      <c r="MZO62" s="92"/>
      <c r="MZP62" s="92"/>
      <c r="MZQ62" s="92"/>
      <c r="MZR62" s="92"/>
      <c r="MZS62" s="92"/>
      <c r="MZT62" s="92"/>
      <c r="MZU62" s="92"/>
      <c r="MZV62" s="92"/>
      <c r="MZW62" s="92"/>
      <c r="MZX62" s="92"/>
      <c r="MZY62" s="92"/>
      <c r="MZZ62" s="92"/>
      <c r="NAA62" s="92"/>
      <c r="NAB62" s="92"/>
      <c r="NAC62" s="92"/>
      <c r="NAD62" s="92"/>
      <c r="NAE62" s="92"/>
      <c r="NAF62" s="92"/>
      <c r="NAG62" s="92"/>
      <c r="NAH62" s="92"/>
      <c r="NAI62" s="92"/>
      <c r="NAJ62" s="92"/>
      <c r="NAK62" s="92"/>
      <c r="NAL62" s="92"/>
      <c r="NAM62" s="92"/>
      <c r="NAN62" s="92"/>
      <c r="NAO62" s="92"/>
      <c r="NAP62" s="92"/>
      <c r="NAQ62" s="92"/>
      <c r="NAR62" s="92"/>
      <c r="NAS62" s="92"/>
      <c r="NAT62" s="92"/>
      <c r="NAU62" s="92"/>
      <c r="NAV62" s="92"/>
      <c r="NAW62" s="92"/>
      <c r="NAX62" s="92"/>
      <c r="NAY62" s="92"/>
      <c r="NAZ62" s="92"/>
      <c r="NBA62" s="92"/>
      <c r="NBB62" s="92"/>
      <c r="NBC62" s="92"/>
      <c r="NBD62" s="92"/>
      <c r="NBE62" s="92"/>
      <c r="NBF62" s="92"/>
      <c r="NBG62" s="92"/>
      <c r="NBH62" s="92"/>
      <c r="NBI62" s="92"/>
      <c r="NBJ62" s="92"/>
      <c r="NBK62" s="92"/>
      <c r="NBL62" s="92"/>
      <c r="NBM62" s="92"/>
      <c r="NBN62" s="92"/>
      <c r="NBO62" s="92"/>
      <c r="NBP62" s="92"/>
      <c r="NBQ62" s="92"/>
      <c r="NBR62" s="92"/>
      <c r="NBS62" s="92"/>
      <c r="NBT62" s="92"/>
      <c r="NBU62" s="92"/>
      <c r="NBV62" s="92"/>
      <c r="NBW62" s="92"/>
      <c r="NBX62" s="92"/>
      <c r="NBY62" s="92"/>
      <c r="NBZ62" s="92"/>
      <c r="NCA62" s="92"/>
      <c r="NCB62" s="92"/>
      <c r="NCC62" s="92"/>
      <c r="NCD62" s="92"/>
      <c r="NCE62" s="92"/>
      <c r="NCF62" s="92"/>
      <c r="NCG62" s="92"/>
      <c r="NCH62" s="92"/>
      <c r="NCI62" s="92"/>
      <c r="NCJ62" s="92"/>
      <c r="NCK62" s="92"/>
      <c r="NCL62" s="92"/>
      <c r="NCM62" s="92"/>
      <c r="NCN62" s="92"/>
      <c r="NCO62" s="92"/>
      <c r="NCP62" s="92"/>
      <c r="NCQ62" s="92"/>
      <c r="NCR62" s="92"/>
      <c r="NCS62" s="92"/>
      <c r="NCT62" s="92"/>
      <c r="NCU62" s="92"/>
      <c r="NCV62" s="92"/>
      <c r="NCW62" s="92"/>
      <c r="NCX62" s="92"/>
      <c r="NCY62" s="92"/>
      <c r="NCZ62" s="92"/>
      <c r="NDA62" s="92"/>
      <c r="NDB62" s="92"/>
      <c r="NDC62" s="92"/>
      <c r="NDD62" s="92"/>
      <c r="NDE62" s="92"/>
      <c r="NDF62" s="92"/>
      <c r="NDG62" s="92"/>
      <c r="NDH62" s="92"/>
      <c r="NDI62" s="92"/>
      <c r="NDJ62" s="92"/>
      <c r="NDK62" s="92"/>
      <c r="NDL62" s="92"/>
      <c r="NDM62" s="92"/>
      <c r="NDN62" s="92"/>
      <c r="NDO62" s="92"/>
      <c r="NDP62" s="92"/>
      <c r="NDQ62" s="92"/>
      <c r="NDR62" s="92"/>
      <c r="NDS62" s="92"/>
      <c r="NDT62" s="92"/>
      <c r="NDU62" s="92"/>
      <c r="NDV62" s="92"/>
      <c r="NDW62" s="92"/>
      <c r="NDX62" s="92"/>
      <c r="NDY62" s="92"/>
      <c r="NDZ62" s="92"/>
      <c r="NEA62" s="92"/>
      <c r="NEB62" s="92"/>
      <c r="NEC62" s="92"/>
      <c r="NED62" s="92"/>
      <c r="NEE62" s="92"/>
      <c r="NEF62" s="92"/>
      <c r="NEG62" s="92"/>
      <c r="NEH62" s="92"/>
      <c r="NEI62" s="92"/>
      <c r="NEJ62" s="92"/>
      <c r="NEK62" s="92"/>
      <c r="NEL62" s="92"/>
      <c r="NEM62" s="92"/>
      <c r="NEN62" s="92"/>
      <c r="NEO62" s="92"/>
      <c r="NEP62" s="92"/>
      <c r="NEQ62" s="92"/>
      <c r="NER62" s="92"/>
      <c r="NES62" s="92"/>
      <c r="NET62" s="92"/>
      <c r="NEU62" s="92"/>
      <c r="NEV62" s="92"/>
      <c r="NEW62" s="92"/>
      <c r="NEX62" s="92"/>
      <c r="NEY62" s="92"/>
      <c r="NEZ62" s="92"/>
      <c r="NFA62" s="92"/>
      <c r="NFB62" s="92"/>
      <c r="NFC62" s="92"/>
      <c r="NFD62" s="92"/>
      <c r="NFE62" s="92"/>
      <c r="NFF62" s="92"/>
      <c r="NFG62" s="92"/>
      <c r="NFH62" s="92"/>
      <c r="NFI62" s="92"/>
      <c r="NFJ62" s="92"/>
      <c r="NFK62" s="92"/>
      <c r="NFL62" s="92"/>
      <c r="NFM62" s="92"/>
      <c r="NFN62" s="92"/>
      <c r="NFO62" s="92"/>
      <c r="NFP62" s="92"/>
      <c r="NFQ62" s="92"/>
      <c r="NFR62" s="92"/>
      <c r="NFS62" s="92"/>
      <c r="NFT62" s="92"/>
      <c r="NFU62" s="92"/>
      <c r="NFV62" s="92"/>
      <c r="NFW62" s="92"/>
      <c r="NFX62" s="92"/>
      <c r="NFY62" s="92"/>
      <c r="NFZ62" s="92"/>
      <c r="NGA62" s="92"/>
      <c r="NGB62" s="92"/>
      <c r="NGC62" s="92"/>
      <c r="NGD62" s="92"/>
      <c r="NGE62" s="92"/>
      <c r="NGF62" s="92"/>
      <c r="NGG62" s="92"/>
      <c r="NGH62" s="92"/>
      <c r="NGI62" s="92"/>
      <c r="NGJ62" s="92"/>
      <c r="NGK62" s="92"/>
      <c r="NGL62" s="92"/>
      <c r="NGM62" s="92"/>
      <c r="NGN62" s="92"/>
      <c r="NGO62" s="92"/>
      <c r="NGP62" s="92"/>
      <c r="NGQ62" s="92"/>
      <c r="NGR62" s="92"/>
      <c r="NGS62" s="92"/>
      <c r="NGT62" s="92"/>
      <c r="NGU62" s="92"/>
      <c r="NGV62" s="92"/>
      <c r="NGW62" s="92"/>
      <c r="NGX62" s="92"/>
      <c r="NGY62" s="92"/>
      <c r="NGZ62" s="92"/>
      <c r="NHA62" s="92"/>
      <c r="NHB62" s="92"/>
      <c r="NHC62" s="92"/>
      <c r="NHD62" s="92"/>
      <c r="NHE62" s="92"/>
      <c r="NHF62" s="92"/>
      <c r="NHG62" s="92"/>
      <c r="NHH62" s="92"/>
      <c r="NHI62" s="92"/>
      <c r="NHJ62" s="92"/>
      <c r="NHK62" s="92"/>
      <c r="NHL62" s="92"/>
      <c r="NHM62" s="92"/>
      <c r="NHN62" s="92"/>
      <c r="NHO62" s="92"/>
      <c r="NHP62" s="92"/>
      <c r="NHQ62" s="92"/>
      <c r="NHR62" s="92"/>
      <c r="NHS62" s="92"/>
      <c r="NHT62" s="92"/>
      <c r="NHU62" s="92"/>
      <c r="NHV62" s="92"/>
      <c r="NHW62" s="92"/>
      <c r="NHX62" s="92"/>
      <c r="NHY62" s="92"/>
      <c r="NHZ62" s="92"/>
      <c r="NIA62" s="92"/>
      <c r="NIB62" s="92"/>
      <c r="NIC62" s="92"/>
      <c r="NID62" s="92"/>
      <c r="NIE62" s="92"/>
      <c r="NIF62" s="92"/>
      <c r="NIG62" s="92"/>
      <c r="NIH62" s="92"/>
      <c r="NII62" s="92"/>
      <c r="NIJ62" s="92"/>
      <c r="NIK62" s="92"/>
      <c r="NIL62" s="92"/>
      <c r="NIM62" s="92"/>
      <c r="NIN62" s="92"/>
      <c r="NIO62" s="92"/>
      <c r="NIP62" s="92"/>
      <c r="NIQ62" s="92"/>
      <c r="NIR62" s="92"/>
      <c r="NIS62" s="92"/>
      <c r="NIT62" s="92"/>
      <c r="NIU62" s="92"/>
      <c r="NIV62" s="92"/>
      <c r="NIW62" s="92"/>
      <c r="NIX62" s="92"/>
      <c r="NIY62" s="92"/>
      <c r="NIZ62" s="92"/>
      <c r="NJA62" s="92"/>
      <c r="NJB62" s="92"/>
      <c r="NJC62" s="92"/>
      <c r="NJD62" s="92"/>
      <c r="NJE62" s="92"/>
      <c r="NJF62" s="92"/>
      <c r="NJG62" s="92"/>
      <c r="NJH62" s="92"/>
      <c r="NJI62" s="92"/>
      <c r="NJJ62" s="92"/>
      <c r="NJK62" s="92"/>
      <c r="NJL62" s="92"/>
      <c r="NJM62" s="92"/>
      <c r="NJN62" s="92"/>
      <c r="NJO62" s="92"/>
      <c r="NJP62" s="92"/>
      <c r="NJQ62" s="92"/>
      <c r="NJR62" s="92"/>
      <c r="NJS62" s="92"/>
      <c r="NJT62" s="92"/>
      <c r="NJU62" s="92"/>
      <c r="NJV62" s="92"/>
      <c r="NJW62" s="92"/>
      <c r="NJX62" s="92"/>
      <c r="NJY62" s="92"/>
      <c r="NJZ62" s="92"/>
      <c r="NKA62" s="92"/>
      <c r="NKB62" s="92"/>
      <c r="NKC62" s="92"/>
      <c r="NKD62" s="92"/>
      <c r="NKE62" s="92"/>
      <c r="NKF62" s="92"/>
      <c r="NKG62" s="92"/>
      <c r="NKH62" s="92"/>
      <c r="NKI62" s="92"/>
      <c r="NKJ62" s="92"/>
      <c r="NKK62" s="92"/>
      <c r="NKL62" s="92"/>
      <c r="NKM62" s="92"/>
      <c r="NKN62" s="92"/>
      <c r="NKO62" s="92"/>
      <c r="NKP62" s="92"/>
      <c r="NKQ62" s="92"/>
      <c r="NKR62" s="92"/>
      <c r="NKS62" s="92"/>
      <c r="NKT62" s="92"/>
      <c r="NKU62" s="92"/>
      <c r="NKV62" s="92"/>
      <c r="NKW62" s="92"/>
      <c r="NKX62" s="92"/>
      <c r="NKY62" s="92"/>
      <c r="NKZ62" s="92"/>
      <c r="NLA62" s="92"/>
      <c r="NLB62" s="92"/>
      <c r="NLC62" s="92"/>
      <c r="NLD62" s="92"/>
      <c r="NLE62" s="92"/>
      <c r="NLF62" s="92"/>
      <c r="NLG62" s="92"/>
      <c r="NLH62" s="92"/>
      <c r="NLI62" s="92"/>
      <c r="NLJ62" s="92"/>
      <c r="NLK62" s="92"/>
      <c r="NLL62" s="92"/>
      <c r="NLM62" s="92"/>
      <c r="NLN62" s="92"/>
      <c r="NLO62" s="92"/>
      <c r="NLP62" s="92"/>
      <c r="NLQ62" s="92"/>
      <c r="NLR62" s="92"/>
      <c r="NLS62" s="92"/>
      <c r="NLT62" s="92"/>
      <c r="NLU62" s="92"/>
      <c r="NLV62" s="92"/>
      <c r="NLW62" s="92"/>
      <c r="NLX62" s="92"/>
      <c r="NLY62" s="92"/>
      <c r="NLZ62" s="92"/>
      <c r="NMA62" s="92"/>
      <c r="NMB62" s="92"/>
      <c r="NMC62" s="92"/>
      <c r="NMD62" s="92"/>
      <c r="NME62" s="92"/>
      <c r="NMF62" s="92"/>
      <c r="NMG62" s="92"/>
      <c r="NMH62" s="92"/>
      <c r="NMI62" s="92"/>
      <c r="NMJ62" s="92"/>
      <c r="NMK62" s="92"/>
      <c r="NML62" s="92"/>
      <c r="NMM62" s="92"/>
      <c r="NMN62" s="92"/>
      <c r="NMO62" s="92"/>
      <c r="NMP62" s="92"/>
      <c r="NMQ62" s="92"/>
      <c r="NMR62" s="92"/>
      <c r="NMS62" s="92"/>
      <c r="NMT62" s="92"/>
      <c r="NMU62" s="92"/>
      <c r="NMV62" s="92"/>
      <c r="NMW62" s="92"/>
      <c r="NMX62" s="92"/>
      <c r="NMY62" s="92"/>
      <c r="NMZ62" s="92"/>
      <c r="NNA62" s="92"/>
      <c r="NNB62" s="92"/>
      <c r="NNC62" s="92"/>
      <c r="NND62" s="92"/>
      <c r="NNE62" s="92"/>
      <c r="NNF62" s="92"/>
      <c r="NNG62" s="92"/>
      <c r="NNH62" s="92"/>
      <c r="NNI62" s="92"/>
      <c r="NNJ62" s="92"/>
      <c r="NNK62" s="92"/>
      <c r="NNL62" s="92"/>
      <c r="NNM62" s="92"/>
      <c r="NNN62" s="92"/>
      <c r="NNO62" s="92"/>
      <c r="NNP62" s="92"/>
      <c r="NNQ62" s="92"/>
      <c r="NNR62" s="92"/>
      <c r="NNS62" s="92"/>
      <c r="NNT62" s="92"/>
      <c r="NNU62" s="92"/>
      <c r="NNV62" s="92"/>
      <c r="NNW62" s="92"/>
      <c r="NNX62" s="92"/>
      <c r="NNY62" s="92"/>
      <c r="NNZ62" s="92"/>
      <c r="NOA62" s="92"/>
      <c r="NOB62" s="92"/>
      <c r="NOC62" s="92"/>
      <c r="NOD62" s="92"/>
      <c r="NOE62" s="92"/>
      <c r="NOF62" s="92"/>
      <c r="NOG62" s="92"/>
      <c r="NOH62" s="92"/>
      <c r="NOI62" s="92"/>
      <c r="NOJ62" s="92"/>
      <c r="NOK62" s="92"/>
      <c r="NOL62" s="92"/>
      <c r="NOM62" s="92"/>
      <c r="NON62" s="92"/>
      <c r="NOO62" s="92"/>
      <c r="NOP62" s="92"/>
      <c r="NOQ62" s="92"/>
      <c r="NOR62" s="92"/>
      <c r="NOS62" s="92"/>
      <c r="NOT62" s="92"/>
      <c r="NOU62" s="92"/>
      <c r="NOV62" s="92"/>
      <c r="NOW62" s="92"/>
      <c r="NOX62" s="92"/>
      <c r="NOY62" s="92"/>
      <c r="NOZ62" s="92"/>
      <c r="NPA62" s="92"/>
      <c r="NPB62" s="92"/>
      <c r="NPC62" s="92"/>
      <c r="NPD62" s="92"/>
      <c r="NPE62" s="92"/>
      <c r="NPF62" s="92"/>
      <c r="NPG62" s="92"/>
      <c r="NPH62" s="92"/>
      <c r="NPI62" s="92"/>
      <c r="NPJ62" s="92"/>
      <c r="NPK62" s="92"/>
      <c r="NPL62" s="92"/>
      <c r="NPM62" s="92"/>
      <c r="NPN62" s="92"/>
      <c r="NPO62" s="92"/>
      <c r="NPP62" s="92"/>
      <c r="NPQ62" s="92"/>
      <c r="NPR62" s="92"/>
      <c r="NPS62" s="92"/>
      <c r="NPT62" s="92"/>
      <c r="NPU62" s="92"/>
      <c r="NPV62" s="92"/>
      <c r="NPW62" s="92"/>
      <c r="NPX62" s="92"/>
      <c r="NPY62" s="92"/>
      <c r="NPZ62" s="92"/>
      <c r="NQA62" s="92"/>
      <c r="NQB62" s="92"/>
      <c r="NQC62" s="92"/>
      <c r="NQD62" s="92"/>
      <c r="NQE62" s="92"/>
      <c r="NQF62" s="92"/>
      <c r="NQG62" s="92"/>
      <c r="NQH62" s="92"/>
      <c r="NQI62" s="92"/>
      <c r="NQJ62" s="92"/>
      <c r="NQK62" s="92"/>
      <c r="NQL62" s="92"/>
      <c r="NQM62" s="92"/>
      <c r="NQN62" s="92"/>
      <c r="NQO62" s="92"/>
      <c r="NQP62" s="92"/>
      <c r="NQQ62" s="92"/>
      <c r="NQR62" s="92"/>
      <c r="NQS62" s="92"/>
      <c r="NQT62" s="92"/>
      <c r="NQU62" s="92"/>
      <c r="NQV62" s="92"/>
      <c r="NQW62" s="92"/>
      <c r="NQX62" s="92"/>
      <c r="NQY62" s="92"/>
      <c r="NQZ62" s="92"/>
      <c r="NRA62" s="92"/>
      <c r="NRB62" s="92"/>
      <c r="NRC62" s="92"/>
      <c r="NRD62" s="92"/>
      <c r="NRE62" s="92"/>
      <c r="NRF62" s="92"/>
      <c r="NRG62" s="92"/>
      <c r="NRH62" s="92"/>
      <c r="NRI62" s="92"/>
      <c r="NRJ62" s="92"/>
      <c r="NRK62" s="92"/>
      <c r="NRL62" s="92"/>
      <c r="NRM62" s="92"/>
      <c r="NRN62" s="92"/>
      <c r="NRO62" s="92"/>
      <c r="NRP62" s="92"/>
      <c r="NRQ62" s="92"/>
      <c r="NRR62" s="92"/>
      <c r="NRS62" s="92"/>
      <c r="NRT62" s="92"/>
      <c r="NRU62" s="92"/>
      <c r="NRV62" s="92"/>
      <c r="NRW62" s="92"/>
      <c r="NRX62" s="92"/>
      <c r="NRY62" s="92"/>
      <c r="NRZ62" s="92"/>
      <c r="NSA62" s="92"/>
      <c r="NSB62" s="92"/>
      <c r="NSC62" s="92"/>
      <c r="NSD62" s="92"/>
      <c r="NSE62" s="92"/>
      <c r="NSF62" s="92"/>
      <c r="NSG62" s="92"/>
      <c r="NSH62" s="92"/>
      <c r="NSI62" s="92"/>
      <c r="NSJ62" s="92"/>
      <c r="NSK62" s="92"/>
      <c r="NSL62" s="92"/>
      <c r="NSM62" s="92"/>
      <c r="NSN62" s="92"/>
      <c r="NSO62" s="92"/>
      <c r="NSP62" s="92"/>
      <c r="NSQ62" s="92"/>
      <c r="NSR62" s="92"/>
      <c r="NSS62" s="92"/>
      <c r="NST62" s="92"/>
      <c r="NSU62" s="92"/>
      <c r="NSV62" s="92"/>
      <c r="NSW62" s="92"/>
      <c r="NSX62" s="92"/>
      <c r="NSY62" s="92"/>
      <c r="NSZ62" s="92"/>
      <c r="NTA62" s="92"/>
      <c r="NTB62" s="92"/>
      <c r="NTC62" s="92"/>
      <c r="NTD62" s="92"/>
      <c r="NTE62" s="92"/>
      <c r="NTF62" s="92"/>
      <c r="NTG62" s="92"/>
      <c r="NTH62" s="92"/>
      <c r="NTI62" s="92"/>
      <c r="NTJ62" s="92"/>
      <c r="NTK62" s="92"/>
      <c r="NTL62" s="92"/>
      <c r="NTM62" s="92"/>
      <c r="NTN62" s="92"/>
      <c r="NTO62" s="92"/>
      <c r="NTP62" s="92"/>
      <c r="NTQ62" s="92"/>
      <c r="NTR62" s="92"/>
      <c r="NTS62" s="92"/>
      <c r="NTT62" s="92"/>
      <c r="NTU62" s="92"/>
      <c r="NTV62" s="92"/>
      <c r="NTW62" s="92"/>
      <c r="NTX62" s="92"/>
      <c r="NTY62" s="92"/>
      <c r="NTZ62" s="92"/>
      <c r="NUA62" s="92"/>
      <c r="NUB62" s="92"/>
      <c r="NUC62" s="92"/>
      <c r="NUD62" s="92"/>
      <c r="NUE62" s="92"/>
      <c r="NUF62" s="92"/>
      <c r="NUG62" s="92"/>
      <c r="NUH62" s="92"/>
      <c r="NUI62" s="92"/>
      <c r="NUJ62" s="92"/>
      <c r="NUK62" s="92"/>
      <c r="NUL62" s="92"/>
      <c r="NUM62" s="92"/>
      <c r="NUN62" s="92"/>
      <c r="NUO62" s="92"/>
      <c r="NUP62" s="92"/>
      <c r="NUQ62" s="92"/>
      <c r="NUR62" s="92"/>
      <c r="NUS62" s="92"/>
      <c r="NUT62" s="92"/>
      <c r="NUU62" s="92"/>
      <c r="NUV62" s="92"/>
      <c r="NUW62" s="92"/>
      <c r="NUX62" s="92"/>
      <c r="NUY62" s="92"/>
      <c r="NUZ62" s="92"/>
      <c r="NVA62" s="92"/>
      <c r="NVB62" s="92"/>
      <c r="NVC62" s="92"/>
      <c r="NVD62" s="92"/>
      <c r="NVE62" s="92"/>
      <c r="NVF62" s="92"/>
      <c r="NVG62" s="92"/>
      <c r="NVH62" s="92"/>
      <c r="NVI62" s="92"/>
      <c r="NVJ62" s="92"/>
      <c r="NVK62" s="92"/>
      <c r="NVL62" s="92"/>
      <c r="NVM62" s="92"/>
      <c r="NVN62" s="92"/>
      <c r="NVO62" s="92"/>
      <c r="NVP62" s="92"/>
      <c r="NVQ62" s="92"/>
      <c r="NVR62" s="92"/>
      <c r="NVS62" s="92"/>
      <c r="NVT62" s="92"/>
      <c r="NVU62" s="92"/>
      <c r="NVV62" s="92"/>
      <c r="NVW62" s="92"/>
      <c r="NVX62" s="92"/>
      <c r="NVY62" s="92"/>
      <c r="NVZ62" s="92"/>
      <c r="NWA62" s="92"/>
      <c r="NWB62" s="92"/>
      <c r="NWC62" s="92"/>
      <c r="NWD62" s="92"/>
      <c r="NWE62" s="92"/>
      <c r="NWF62" s="92"/>
      <c r="NWG62" s="92"/>
      <c r="NWH62" s="92"/>
      <c r="NWI62" s="92"/>
      <c r="NWJ62" s="92"/>
      <c r="NWK62" s="92"/>
      <c r="NWL62" s="92"/>
      <c r="NWM62" s="92"/>
      <c r="NWN62" s="92"/>
      <c r="NWO62" s="92"/>
      <c r="NWP62" s="92"/>
      <c r="NWQ62" s="92"/>
      <c r="NWR62" s="92"/>
      <c r="NWS62" s="92"/>
      <c r="NWT62" s="92"/>
      <c r="NWU62" s="92"/>
      <c r="NWV62" s="92"/>
      <c r="NWW62" s="92"/>
      <c r="NWX62" s="92"/>
      <c r="NWY62" s="92"/>
      <c r="NWZ62" s="92"/>
      <c r="NXA62" s="92"/>
      <c r="NXB62" s="92"/>
      <c r="NXC62" s="92"/>
      <c r="NXD62" s="92"/>
      <c r="NXE62" s="92"/>
      <c r="NXF62" s="92"/>
      <c r="NXG62" s="92"/>
      <c r="NXH62" s="92"/>
      <c r="NXI62" s="92"/>
      <c r="NXJ62" s="92"/>
      <c r="NXK62" s="92"/>
      <c r="NXL62" s="92"/>
      <c r="NXM62" s="92"/>
      <c r="NXN62" s="92"/>
      <c r="NXO62" s="92"/>
      <c r="NXP62" s="92"/>
      <c r="NXQ62" s="92"/>
      <c r="NXR62" s="92"/>
      <c r="NXS62" s="92"/>
      <c r="NXT62" s="92"/>
      <c r="NXU62" s="92"/>
      <c r="NXV62" s="92"/>
      <c r="NXW62" s="92"/>
      <c r="NXX62" s="92"/>
      <c r="NXY62" s="92"/>
      <c r="NXZ62" s="92"/>
      <c r="NYA62" s="92"/>
      <c r="NYB62" s="92"/>
      <c r="NYC62" s="92"/>
      <c r="NYD62" s="92"/>
      <c r="NYE62" s="92"/>
      <c r="NYF62" s="92"/>
      <c r="NYG62" s="92"/>
      <c r="NYH62" s="92"/>
      <c r="NYI62" s="92"/>
      <c r="NYJ62" s="92"/>
      <c r="NYK62" s="92"/>
      <c r="NYL62" s="92"/>
      <c r="NYM62" s="92"/>
      <c r="NYN62" s="92"/>
      <c r="NYO62" s="92"/>
      <c r="NYP62" s="92"/>
      <c r="NYQ62" s="92"/>
      <c r="NYR62" s="92"/>
      <c r="NYS62" s="92"/>
      <c r="NYT62" s="92"/>
      <c r="NYU62" s="92"/>
      <c r="NYV62" s="92"/>
      <c r="NYW62" s="92"/>
      <c r="NYX62" s="92"/>
      <c r="NYY62" s="92"/>
      <c r="NYZ62" s="92"/>
      <c r="NZA62" s="92"/>
      <c r="NZB62" s="92"/>
      <c r="NZC62" s="92"/>
      <c r="NZD62" s="92"/>
      <c r="NZE62" s="92"/>
      <c r="NZF62" s="92"/>
      <c r="NZG62" s="92"/>
      <c r="NZH62" s="92"/>
      <c r="NZI62" s="92"/>
      <c r="NZJ62" s="92"/>
      <c r="NZK62" s="92"/>
      <c r="NZL62" s="92"/>
      <c r="NZM62" s="92"/>
      <c r="NZN62" s="92"/>
      <c r="NZO62" s="92"/>
      <c r="NZP62" s="92"/>
      <c r="NZQ62" s="92"/>
      <c r="NZR62" s="92"/>
      <c r="NZS62" s="92"/>
      <c r="NZT62" s="92"/>
      <c r="NZU62" s="92"/>
      <c r="NZV62" s="92"/>
      <c r="NZW62" s="92"/>
      <c r="NZX62" s="92"/>
      <c r="NZY62" s="92"/>
      <c r="NZZ62" s="92"/>
      <c r="OAA62" s="92"/>
      <c r="OAB62" s="92"/>
      <c r="OAC62" s="92"/>
      <c r="OAD62" s="92"/>
      <c r="OAE62" s="92"/>
      <c r="OAF62" s="92"/>
      <c r="OAG62" s="92"/>
      <c r="OAH62" s="92"/>
      <c r="OAI62" s="92"/>
      <c r="OAJ62" s="92"/>
      <c r="OAK62" s="92"/>
      <c r="OAL62" s="92"/>
      <c r="OAM62" s="92"/>
      <c r="OAN62" s="92"/>
      <c r="OAO62" s="92"/>
      <c r="OAP62" s="92"/>
      <c r="OAQ62" s="92"/>
      <c r="OAR62" s="92"/>
      <c r="OAS62" s="92"/>
      <c r="OAT62" s="92"/>
      <c r="OAU62" s="92"/>
      <c r="OAV62" s="92"/>
      <c r="OAW62" s="92"/>
      <c r="OAX62" s="92"/>
      <c r="OAY62" s="92"/>
      <c r="OAZ62" s="92"/>
      <c r="OBA62" s="92"/>
      <c r="OBB62" s="92"/>
      <c r="OBC62" s="92"/>
      <c r="OBD62" s="92"/>
      <c r="OBE62" s="92"/>
      <c r="OBF62" s="92"/>
      <c r="OBG62" s="92"/>
      <c r="OBH62" s="92"/>
      <c r="OBI62" s="92"/>
      <c r="OBJ62" s="92"/>
      <c r="OBK62" s="92"/>
      <c r="OBL62" s="92"/>
      <c r="OBM62" s="92"/>
      <c r="OBN62" s="92"/>
      <c r="OBO62" s="92"/>
      <c r="OBP62" s="92"/>
      <c r="OBQ62" s="92"/>
      <c r="OBR62" s="92"/>
      <c r="OBS62" s="92"/>
      <c r="OBT62" s="92"/>
      <c r="OBU62" s="92"/>
      <c r="OBV62" s="92"/>
      <c r="OBW62" s="92"/>
      <c r="OBX62" s="92"/>
      <c r="OBY62" s="92"/>
      <c r="OBZ62" s="92"/>
      <c r="OCA62" s="92"/>
      <c r="OCB62" s="92"/>
      <c r="OCC62" s="92"/>
      <c r="OCD62" s="92"/>
      <c r="OCE62" s="92"/>
      <c r="OCF62" s="92"/>
      <c r="OCG62" s="92"/>
      <c r="OCH62" s="92"/>
      <c r="OCI62" s="92"/>
      <c r="OCJ62" s="92"/>
      <c r="OCK62" s="92"/>
      <c r="OCL62" s="92"/>
      <c r="OCM62" s="92"/>
      <c r="OCN62" s="92"/>
      <c r="OCO62" s="92"/>
      <c r="OCP62" s="92"/>
      <c r="OCQ62" s="92"/>
      <c r="OCR62" s="92"/>
      <c r="OCS62" s="92"/>
      <c r="OCT62" s="92"/>
      <c r="OCU62" s="92"/>
      <c r="OCV62" s="92"/>
      <c r="OCW62" s="92"/>
      <c r="OCX62" s="92"/>
      <c r="OCY62" s="92"/>
      <c r="OCZ62" s="92"/>
      <c r="ODA62" s="92"/>
      <c r="ODB62" s="92"/>
      <c r="ODC62" s="92"/>
      <c r="ODD62" s="92"/>
      <c r="ODE62" s="92"/>
      <c r="ODF62" s="92"/>
      <c r="ODG62" s="92"/>
      <c r="ODH62" s="92"/>
      <c r="ODI62" s="92"/>
      <c r="ODJ62" s="92"/>
      <c r="ODK62" s="92"/>
      <c r="ODL62" s="92"/>
      <c r="ODM62" s="92"/>
      <c r="ODN62" s="92"/>
      <c r="ODO62" s="92"/>
      <c r="ODP62" s="92"/>
      <c r="ODQ62" s="92"/>
      <c r="ODR62" s="92"/>
      <c r="ODS62" s="92"/>
      <c r="ODT62" s="92"/>
      <c r="ODU62" s="92"/>
      <c r="ODV62" s="92"/>
      <c r="ODW62" s="92"/>
      <c r="ODX62" s="92"/>
      <c r="ODY62" s="92"/>
      <c r="ODZ62" s="92"/>
      <c r="OEA62" s="92"/>
      <c r="OEB62" s="92"/>
      <c r="OEC62" s="92"/>
      <c r="OED62" s="92"/>
      <c r="OEE62" s="92"/>
      <c r="OEF62" s="92"/>
      <c r="OEG62" s="92"/>
      <c r="OEH62" s="92"/>
      <c r="OEI62" s="92"/>
      <c r="OEJ62" s="92"/>
      <c r="OEK62" s="92"/>
      <c r="OEL62" s="92"/>
      <c r="OEM62" s="92"/>
      <c r="OEN62" s="92"/>
      <c r="OEO62" s="92"/>
      <c r="OEP62" s="92"/>
      <c r="OEQ62" s="92"/>
      <c r="OER62" s="92"/>
      <c r="OES62" s="92"/>
      <c r="OET62" s="92"/>
      <c r="OEU62" s="92"/>
      <c r="OEV62" s="92"/>
      <c r="OEW62" s="92"/>
      <c r="OEX62" s="92"/>
      <c r="OEY62" s="92"/>
      <c r="OEZ62" s="92"/>
      <c r="OFA62" s="92"/>
      <c r="OFB62" s="92"/>
      <c r="OFC62" s="92"/>
      <c r="OFD62" s="92"/>
      <c r="OFE62" s="92"/>
      <c r="OFF62" s="92"/>
      <c r="OFG62" s="92"/>
      <c r="OFH62" s="92"/>
      <c r="OFI62" s="92"/>
      <c r="OFJ62" s="92"/>
      <c r="OFK62" s="92"/>
      <c r="OFL62" s="92"/>
      <c r="OFM62" s="92"/>
      <c r="OFN62" s="92"/>
      <c r="OFO62" s="92"/>
      <c r="OFP62" s="92"/>
      <c r="OFQ62" s="92"/>
      <c r="OFR62" s="92"/>
      <c r="OFS62" s="92"/>
      <c r="OFT62" s="92"/>
      <c r="OFU62" s="92"/>
      <c r="OFV62" s="92"/>
      <c r="OFW62" s="92"/>
      <c r="OFX62" s="92"/>
      <c r="OFY62" s="92"/>
      <c r="OFZ62" s="92"/>
      <c r="OGA62" s="92"/>
      <c r="OGB62" s="92"/>
      <c r="OGC62" s="92"/>
      <c r="OGD62" s="92"/>
      <c r="OGE62" s="92"/>
      <c r="OGF62" s="92"/>
      <c r="OGG62" s="92"/>
      <c r="OGH62" s="92"/>
      <c r="OGI62" s="92"/>
      <c r="OGJ62" s="92"/>
      <c r="OGK62" s="92"/>
      <c r="OGL62" s="92"/>
      <c r="OGM62" s="92"/>
      <c r="OGN62" s="92"/>
      <c r="OGO62" s="92"/>
      <c r="OGP62" s="92"/>
      <c r="OGQ62" s="92"/>
      <c r="OGR62" s="92"/>
      <c r="OGS62" s="92"/>
      <c r="OGT62" s="92"/>
      <c r="OGU62" s="92"/>
      <c r="OGV62" s="92"/>
      <c r="OGW62" s="92"/>
      <c r="OGX62" s="92"/>
      <c r="OGY62" s="92"/>
      <c r="OGZ62" s="92"/>
      <c r="OHA62" s="92"/>
      <c r="OHB62" s="92"/>
      <c r="OHC62" s="92"/>
      <c r="OHD62" s="92"/>
      <c r="OHE62" s="92"/>
      <c r="OHF62" s="92"/>
      <c r="OHG62" s="92"/>
      <c r="OHH62" s="92"/>
      <c r="OHI62" s="92"/>
      <c r="OHJ62" s="92"/>
      <c r="OHK62" s="92"/>
      <c r="OHL62" s="92"/>
      <c r="OHM62" s="92"/>
      <c r="OHN62" s="92"/>
      <c r="OHO62" s="92"/>
      <c r="OHP62" s="92"/>
      <c r="OHQ62" s="92"/>
      <c r="OHR62" s="92"/>
      <c r="OHS62" s="92"/>
      <c r="OHT62" s="92"/>
      <c r="OHU62" s="92"/>
      <c r="OHV62" s="92"/>
      <c r="OHW62" s="92"/>
      <c r="OHX62" s="92"/>
      <c r="OHY62" s="92"/>
      <c r="OHZ62" s="92"/>
      <c r="OIA62" s="92"/>
      <c r="OIB62" s="92"/>
      <c r="OIC62" s="92"/>
      <c r="OID62" s="92"/>
      <c r="OIE62" s="92"/>
      <c r="OIF62" s="92"/>
      <c r="OIG62" s="92"/>
      <c r="OIH62" s="92"/>
      <c r="OII62" s="92"/>
      <c r="OIJ62" s="92"/>
      <c r="OIK62" s="92"/>
      <c r="OIL62" s="92"/>
      <c r="OIM62" s="92"/>
      <c r="OIN62" s="92"/>
      <c r="OIO62" s="92"/>
      <c r="OIP62" s="92"/>
      <c r="OIQ62" s="92"/>
      <c r="OIR62" s="92"/>
      <c r="OIS62" s="92"/>
      <c r="OIT62" s="92"/>
      <c r="OIU62" s="92"/>
      <c r="OIV62" s="92"/>
      <c r="OIW62" s="92"/>
      <c r="OIX62" s="92"/>
      <c r="OIY62" s="92"/>
      <c r="OIZ62" s="92"/>
      <c r="OJA62" s="92"/>
      <c r="OJB62" s="92"/>
      <c r="OJC62" s="92"/>
      <c r="OJD62" s="92"/>
      <c r="OJE62" s="92"/>
      <c r="OJF62" s="92"/>
      <c r="OJG62" s="92"/>
      <c r="OJH62" s="92"/>
      <c r="OJI62" s="92"/>
      <c r="OJJ62" s="92"/>
      <c r="OJK62" s="92"/>
      <c r="OJL62" s="92"/>
      <c r="OJM62" s="92"/>
      <c r="OJN62" s="92"/>
      <c r="OJO62" s="92"/>
      <c r="OJP62" s="92"/>
      <c r="OJQ62" s="92"/>
      <c r="OJR62" s="92"/>
      <c r="OJS62" s="92"/>
      <c r="OJT62" s="92"/>
      <c r="OJU62" s="92"/>
      <c r="OJV62" s="92"/>
      <c r="OJW62" s="92"/>
      <c r="OJX62" s="92"/>
      <c r="OJY62" s="92"/>
      <c r="OJZ62" s="92"/>
      <c r="OKA62" s="92"/>
      <c r="OKB62" s="92"/>
      <c r="OKC62" s="92"/>
      <c r="OKD62" s="92"/>
      <c r="OKE62" s="92"/>
      <c r="OKF62" s="92"/>
      <c r="OKG62" s="92"/>
      <c r="OKH62" s="92"/>
      <c r="OKI62" s="92"/>
      <c r="OKJ62" s="92"/>
      <c r="OKK62" s="92"/>
      <c r="OKL62" s="92"/>
      <c r="OKM62" s="92"/>
      <c r="OKN62" s="92"/>
      <c r="OKO62" s="92"/>
      <c r="OKP62" s="92"/>
      <c r="OKQ62" s="92"/>
      <c r="OKR62" s="92"/>
      <c r="OKS62" s="92"/>
      <c r="OKT62" s="92"/>
      <c r="OKU62" s="92"/>
      <c r="OKV62" s="92"/>
      <c r="OKW62" s="92"/>
      <c r="OKX62" s="92"/>
      <c r="OKY62" s="92"/>
      <c r="OKZ62" s="92"/>
      <c r="OLA62" s="92"/>
      <c r="OLB62" s="92"/>
      <c r="OLC62" s="92"/>
      <c r="OLD62" s="92"/>
      <c r="OLE62" s="92"/>
      <c r="OLF62" s="92"/>
      <c r="OLG62" s="92"/>
      <c r="OLH62" s="92"/>
      <c r="OLI62" s="92"/>
      <c r="OLJ62" s="92"/>
      <c r="OLK62" s="92"/>
      <c r="OLL62" s="92"/>
      <c r="OLM62" s="92"/>
      <c r="OLN62" s="92"/>
      <c r="OLO62" s="92"/>
      <c r="OLP62" s="92"/>
      <c r="OLQ62" s="92"/>
      <c r="OLR62" s="92"/>
      <c r="OLS62" s="92"/>
      <c r="OLT62" s="92"/>
      <c r="OLU62" s="92"/>
      <c r="OLV62" s="92"/>
      <c r="OLW62" s="92"/>
      <c r="OLX62" s="92"/>
      <c r="OLY62" s="92"/>
      <c r="OLZ62" s="92"/>
      <c r="OMA62" s="92"/>
      <c r="OMB62" s="92"/>
      <c r="OMC62" s="92"/>
      <c r="OMD62" s="92"/>
      <c r="OME62" s="92"/>
      <c r="OMF62" s="92"/>
      <c r="OMG62" s="92"/>
      <c r="OMH62" s="92"/>
      <c r="OMI62" s="92"/>
      <c r="OMJ62" s="92"/>
      <c r="OMK62" s="92"/>
      <c r="OML62" s="92"/>
      <c r="OMM62" s="92"/>
      <c r="OMN62" s="92"/>
      <c r="OMO62" s="92"/>
      <c r="OMP62" s="92"/>
      <c r="OMQ62" s="92"/>
      <c r="OMR62" s="92"/>
      <c r="OMS62" s="92"/>
      <c r="OMT62" s="92"/>
      <c r="OMU62" s="92"/>
      <c r="OMV62" s="92"/>
      <c r="OMW62" s="92"/>
      <c r="OMX62" s="92"/>
      <c r="OMY62" s="92"/>
      <c r="OMZ62" s="92"/>
      <c r="ONA62" s="92"/>
      <c r="ONB62" s="92"/>
      <c r="ONC62" s="92"/>
      <c r="OND62" s="92"/>
      <c r="ONE62" s="92"/>
      <c r="ONF62" s="92"/>
      <c r="ONG62" s="92"/>
      <c r="ONH62" s="92"/>
      <c r="ONI62" s="92"/>
      <c r="ONJ62" s="92"/>
      <c r="ONK62" s="92"/>
      <c r="ONL62" s="92"/>
      <c r="ONM62" s="92"/>
      <c r="ONN62" s="92"/>
      <c r="ONO62" s="92"/>
      <c r="ONP62" s="92"/>
      <c r="ONQ62" s="92"/>
      <c r="ONR62" s="92"/>
      <c r="ONS62" s="92"/>
      <c r="ONT62" s="92"/>
      <c r="ONU62" s="92"/>
      <c r="ONV62" s="92"/>
      <c r="ONW62" s="92"/>
      <c r="ONX62" s="92"/>
      <c r="ONY62" s="92"/>
      <c r="ONZ62" s="92"/>
      <c r="OOA62" s="92"/>
      <c r="OOB62" s="92"/>
      <c r="OOC62" s="92"/>
      <c r="OOD62" s="92"/>
      <c r="OOE62" s="92"/>
      <c r="OOF62" s="92"/>
      <c r="OOG62" s="92"/>
      <c r="OOH62" s="92"/>
      <c r="OOI62" s="92"/>
      <c r="OOJ62" s="92"/>
      <c r="OOK62" s="92"/>
      <c r="OOL62" s="92"/>
      <c r="OOM62" s="92"/>
      <c r="OON62" s="92"/>
      <c r="OOO62" s="92"/>
      <c r="OOP62" s="92"/>
      <c r="OOQ62" s="92"/>
      <c r="OOR62" s="92"/>
      <c r="OOS62" s="92"/>
      <c r="OOT62" s="92"/>
      <c r="OOU62" s="92"/>
      <c r="OOV62" s="92"/>
      <c r="OOW62" s="92"/>
      <c r="OOX62" s="92"/>
      <c r="OOY62" s="92"/>
      <c r="OOZ62" s="92"/>
      <c r="OPA62" s="92"/>
      <c r="OPB62" s="92"/>
      <c r="OPC62" s="92"/>
      <c r="OPD62" s="92"/>
      <c r="OPE62" s="92"/>
      <c r="OPF62" s="92"/>
      <c r="OPG62" s="92"/>
      <c r="OPH62" s="92"/>
      <c r="OPI62" s="92"/>
      <c r="OPJ62" s="92"/>
      <c r="OPK62" s="92"/>
      <c r="OPL62" s="92"/>
      <c r="OPM62" s="92"/>
      <c r="OPN62" s="92"/>
      <c r="OPO62" s="92"/>
      <c r="OPP62" s="92"/>
      <c r="OPQ62" s="92"/>
      <c r="OPR62" s="92"/>
      <c r="OPS62" s="92"/>
      <c r="OPT62" s="92"/>
      <c r="OPU62" s="92"/>
      <c r="OPV62" s="92"/>
      <c r="OPW62" s="92"/>
      <c r="OPX62" s="92"/>
      <c r="OPY62" s="92"/>
      <c r="OPZ62" s="92"/>
      <c r="OQA62" s="92"/>
      <c r="OQB62" s="92"/>
      <c r="OQC62" s="92"/>
      <c r="OQD62" s="92"/>
      <c r="OQE62" s="92"/>
      <c r="OQF62" s="92"/>
      <c r="OQG62" s="92"/>
      <c r="OQH62" s="92"/>
      <c r="OQI62" s="92"/>
      <c r="OQJ62" s="92"/>
      <c r="OQK62" s="92"/>
      <c r="OQL62" s="92"/>
      <c r="OQM62" s="92"/>
      <c r="OQN62" s="92"/>
      <c r="OQO62" s="92"/>
      <c r="OQP62" s="92"/>
      <c r="OQQ62" s="92"/>
      <c r="OQR62" s="92"/>
      <c r="OQS62" s="92"/>
      <c r="OQT62" s="92"/>
      <c r="OQU62" s="92"/>
      <c r="OQV62" s="92"/>
      <c r="OQW62" s="92"/>
      <c r="OQX62" s="92"/>
      <c r="OQY62" s="92"/>
      <c r="OQZ62" s="92"/>
      <c r="ORA62" s="92"/>
      <c r="ORB62" s="92"/>
      <c r="ORC62" s="92"/>
      <c r="ORD62" s="92"/>
      <c r="ORE62" s="92"/>
      <c r="ORF62" s="92"/>
      <c r="ORG62" s="92"/>
      <c r="ORH62" s="92"/>
      <c r="ORI62" s="92"/>
      <c r="ORJ62" s="92"/>
      <c r="ORK62" s="92"/>
      <c r="ORL62" s="92"/>
      <c r="ORM62" s="92"/>
      <c r="ORN62" s="92"/>
      <c r="ORO62" s="92"/>
      <c r="ORP62" s="92"/>
      <c r="ORQ62" s="92"/>
      <c r="ORR62" s="92"/>
      <c r="ORS62" s="92"/>
      <c r="ORT62" s="92"/>
      <c r="ORU62" s="92"/>
      <c r="ORV62" s="92"/>
      <c r="ORW62" s="92"/>
      <c r="ORX62" s="92"/>
      <c r="ORY62" s="92"/>
      <c r="ORZ62" s="92"/>
      <c r="OSA62" s="92"/>
      <c r="OSB62" s="92"/>
      <c r="OSC62" s="92"/>
      <c r="OSD62" s="92"/>
      <c r="OSE62" s="92"/>
      <c r="OSF62" s="92"/>
      <c r="OSG62" s="92"/>
      <c r="OSH62" s="92"/>
      <c r="OSI62" s="92"/>
      <c r="OSJ62" s="92"/>
      <c r="OSK62" s="92"/>
      <c r="OSL62" s="92"/>
      <c r="OSM62" s="92"/>
      <c r="OSN62" s="92"/>
      <c r="OSO62" s="92"/>
      <c r="OSP62" s="92"/>
      <c r="OSQ62" s="92"/>
      <c r="OSR62" s="92"/>
      <c r="OSS62" s="92"/>
      <c r="OST62" s="92"/>
      <c r="OSU62" s="92"/>
      <c r="OSV62" s="92"/>
      <c r="OSW62" s="92"/>
      <c r="OSX62" s="92"/>
      <c r="OSY62" s="92"/>
      <c r="OSZ62" s="92"/>
      <c r="OTA62" s="92"/>
      <c r="OTB62" s="92"/>
      <c r="OTC62" s="92"/>
      <c r="OTD62" s="92"/>
      <c r="OTE62" s="92"/>
      <c r="OTF62" s="92"/>
      <c r="OTG62" s="92"/>
      <c r="OTH62" s="92"/>
      <c r="OTI62" s="92"/>
      <c r="OTJ62" s="92"/>
      <c r="OTK62" s="92"/>
      <c r="OTL62" s="92"/>
      <c r="OTM62" s="92"/>
      <c r="OTN62" s="92"/>
      <c r="OTO62" s="92"/>
      <c r="OTP62" s="92"/>
      <c r="OTQ62" s="92"/>
      <c r="OTR62" s="92"/>
      <c r="OTS62" s="92"/>
      <c r="OTT62" s="92"/>
      <c r="OTU62" s="92"/>
      <c r="OTV62" s="92"/>
      <c r="OTW62" s="92"/>
      <c r="OTX62" s="92"/>
      <c r="OTY62" s="92"/>
      <c r="OTZ62" s="92"/>
      <c r="OUA62" s="92"/>
      <c r="OUB62" s="92"/>
      <c r="OUC62" s="92"/>
      <c r="OUD62" s="92"/>
      <c r="OUE62" s="92"/>
      <c r="OUF62" s="92"/>
      <c r="OUG62" s="92"/>
      <c r="OUH62" s="92"/>
      <c r="OUI62" s="92"/>
      <c r="OUJ62" s="92"/>
      <c r="OUK62" s="92"/>
      <c r="OUL62" s="92"/>
      <c r="OUM62" s="92"/>
      <c r="OUN62" s="92"/>
      <c r="OUO62" s="92"/>
      <c r="OUP62" s="92"/>
      <c r="OUQ62" s="92"/>
      <c r="OUR62" s="92"/>
      <c r="OUS62" s="92"/>
      <c r="OUT62" s="92"/>
      <c r="OUU62" s="92"/>
      <c r="OUV62" s="92"/>
      <c r="OUW62" s="92"/>
      <c r="OUX62" s="92"/>
      <c r="OUY62" s="92"/>
      <c r="OUZ62" s="92"/>
      <c r="OVA62" s="92"/>
      <c r="OVB62" s="92"/>
      <c r="OVC62" s="92"/>
      <c r="OVD62" s="92"/>
      <c r="OVE62" s="92"/>
      <c r="OVF62" s="92"/>
      <c r="OVG62" s="92"/>
      <c r="OVH62" s="92"/>
      <c r="OVI62" s="92"/>
      <c r="OVJ62" s="92"/>
      <c r="OVK62" s="92"/>
      <c r="OVL62" s="92"/>
      <c r="OVM62" s="92"/>
      <c r="OVN62" s="92"/>
      <c r="OVO62" s="92"/>
      <c r="OVP62" s="92"/>
      <c r="OVQ62" s="92"/>
      <c r="OVR62" s="92"/>
      <c r="OVS62" s="92"/>
      <c r="OVT62" s="92"/>
      <c r="OVU62" s="92"/>
      <c r="OVV62" s="92"/>
      <c r="OVW62" s="92"/>
      <c r="OVX62" s="92"/>
      <c r="OVY62" s="92"/>
      <c r="OVZ62" s="92"/>
      <c r="OWA62" s="92"/>
      <c r="OWB62" s="92"/>
      <c r="OWC62" s="92"/>
      <c r="OWD62" s="92"/>
      <c r="OWE62" s="92"/>
      <c r="OWF62" s="92"/>
      <c r="OWG62" s="92"/>
      <c r="OWH62" s="92"/>
      <c r="OWI62" s="92"/>
      <c r="OWJ62" s="92"/>
      <c r="OWK62" s="92"/>
      <c r="OWL62" s="92"/>
      <c r="OWM62" s="92"/>
      <c r="OWN62" s="92"/>
      <c r="OWO62" s="92"/>
      <c r="OWP62" s="92"/>
      <c r="OWQ62" s="92"/>
      <c r="OWR62" s="92"/>
      <c r="OWS62" s="92"/>
      <c r="OWT62" s="92"/>
      <c r="OWU62" s="92"/>
      <c r="OWV62" s="92"/>
      <c r="OWW62" s="92"/>
      <c r="OWX62" s="92"/>
      <c r="OWY62" s="92"/>
      <c r="OWZ62" s="92"/>
      <c r="OXA62" s="92"/>
      <c r="OXB62" s="92"/>
      <c r="OXC62" s="92"/>
      <c r="OXD62" s="92"/>
      <c r="OXE62" s="92"/>
      <c r="OXF62" s="92"/>
      <c r="OXG62" s="92"/>
      <c r="OXH62" s="92"/>
      <c r="OXI62" s="92"/>
      <c r="OXJ62" s="92"/>
      <c r="OXK62" s="92"/>
      <c r="OXL62" s="92"/>
      <c r="OXM62" s="92"/>
      <c r="OXN62" s="92"/>
      <c r="OXO62" s="92"/>
      <c r="OXP62" s="92"/>
      <c r="OXQ62" s="92"/>
      <c r="OXR62" s="92"/>
      <c r="OXS62" s="92"/>
      <c r="OXT62" s="92"/>
      <c r="OXU62" s="92"/>
      <c r="OXV62" s="92"/>
      <c r="OXW62" s="92"/>
      <c r="OXX62" s="92"/>
      <c r="OXY62" s="92"/>
      <c r="OXZ62" s="92"/>
      <c r="OYA62" s="92"/>
      <c r="OYB62" s="92"/>
      <c r="OYC62" s="92"/>
      <c r="OYD62" s="92"/>
      <c r="OYE62" s="92"/>
      <c r="OYF62" s="92"/>
      <c r="OYG62" s="92"/>
      <c r="OYH62" s="92"/>
      <c r="OYI62" s="92"/>
      <c r="OYJ62" s="92"/>
      <c r="OYK62" s="92"/>
      <c r="OYL62" s="92"/>
      <c r="OYM62" s="92"/>
      <c r="OYN62" s="92"/>
      <c r="OYO62" s="92"/>
      <c r="OYP62" s="92"/>
      <c r="OYQ62" s="92"/>
      <c r="OYR62" s="92"/>
      <c r="OYS62" s="92"/>
      <c r="OYT62" s="92"/>
      <c r="OYU62" s="92"/>
      <c r="OYV62" s="92"/>
      <c r="OYW62" s="92"/>
      <c r="OYX62" s="92"/>
      <c r="OYY62" s="92"/>
      <c r="OYZ62" s="92"/>
      <c r="OZA62" s="92"/>
      <c r="OZB62" s="92"/>
      <c r="OZC62" s="92"/>
      <c r="OZD62" s="92"/>
      <c r="OZE62" s="92"/>
      <c r="OZF62" s="92"/>
      <c r="OZG62" s="92"/>
      <c r="OZH62" s="92"/>
      <c r="OZI62" s="92"/>
      <c r="OZJ62" s="92"/>
      <c r="OZK62" s="92"/>
      <c r="OZL62" s="92"/>
      <c r="OZM62" s="92"/>
      <c r="OZN62" s="92"/>
      <c r="OZO62" s="92"/>
      <c r="OZP62" s="92"/>
      <c r="OZQ62" s="92"/>
      <c r="OZR62" s="92"/>
      <c r="OZS62" s="92"/>
      <c r="OZT62" s="92"/>
      <c r="OZU62" s="92"/>
      <c r="OZV62" s="92"/>
      <c r="OZW62" s="92"/>
      <c r="OZX62" s="92"/>
      <c r="OZY62" s="92"/>
      <c r="OZZ62" s="92"/>
      <c r="PAA62" s="92"/>
      <c r="PAB62" s="92"/>
      <c r="PAC62" s="92"/>
      <c r="PAD62" s="92"/>
      <c r="PAE62" s="92"/>
      <c r="PAF62" s="92"/>
      <c r="PAG62" s="92"/>
      <c r="PAH62" s="92"/>
      <c r="PAI62" s="92"/>
      <c r="PAJ62" s="92"/>
      <c r="PAK62" s="92"/>
      <c r="PAL62" s="92"/>
      <c r="PAM62" s="92"/>
      <c r="PAN62" s="92"/>
      <c r="PAO62" s="92"/>
      <c r="PAP62" s="92"/>
      <c r="PAQ62" s="92"/>
      <c r="PAR62" s="92"/>
      <c r="PAS62" s="92"/>
      <c r="PAT62" s="92"/>
      <c r="PAU62" s="92"/>
      <c r="PAV62" s="92"/>
      <c r="PAW62" s="92"/>
      <c r="PAX62" s="92"/>
      <c r="PAY62" s="92"/>
      <c r="PAZ62" s="92"/>
      <c r="PBA62" s="92"/>
      <c r="PBB62" s="92"/>
      <c r="PBC62" s="92"/>
      <c r="PBD62" s="92"/>
      <c r="PBE62" s="92"/>
      <c r="PBF62" s="92"/>
      <c r="PBG62" s="92"/>
      <c r="PBH62" s="92"/>
      <c r="PBI62" s="92"/>
      <c r="PBJ62" s="92"/>
      <c r="PBK62" s="92"/>
      <c r="PBL62" s="92"/>
      <c r="PBM62" s="92"/>
      <c r="PBN62" s="92"/>
      <c r="PBO62" s="92"/>
      <c r="PBP62" s="92"/>
      <c r="PBQ62" s="92"/>
      <c r="PBR62" s="92"/>
      <c r="PBS62" s="92"/>
      <c r="PBT62" s="92"/>
      <c r="PBU62" s="92"/>
      <c r="PBV62" s="92"/>
      <c r="PBW62" s="92"/>
      <c r="PBX62" s="92"/>
      <c r="PBY62" s="92"/>
      <c r="PBZ62" s="92"/>
      <c r="PCA62" s="92"/>
      <c r="PCB62" s="92"/>
      <c r="PCC62" s="92"/>
      <c r="PCD62" s="92"/>
      <c r="PCE62" s="92"/>
      <c r="PCF62" s="92"/>
      <c r="PCG62" s="92"/>
      <c r="PCH62" s="92"/>
      <c r="PCI62" s="92"/>
      <c r="PCJ62" s="92"/>
      <c r="PCK62" s="92"/>
      <c r="PCL62" s="92"/>
      <c r="PCM62" s="92"/>
      <c r="PCN62" s="92"/>
      <c r="PCO62" s="92"/>
      <c r="PCP62" s="92"/>
      <c r="PCQ62" s="92"/>
      <c r="PCR62" s="92"/>
      <c r="PCS62" s="92"/>
      <c r="PCT62" s="92"/>
      <c r="PCU62" s="92"/>
      <c r="PCV62" s="92"/>
      <c r="PCW62" s="92"/>
      <c r="PCX62" s="92"/>
      <c r="PCY62" s="92"/>
      <c r="PCZ62" s="92"/>
      <c r="PDA62" s="92"/>
      <c r="PDB62" s="92"/>
      <c r="PDC62" s="92"/>
      <c r="PDD62" s="92"/>
      <c r="PDE62" s="92"/>
      <c r="PDF62" s="92"/>
      <c r="PDG62" s="92"/>
      <c r="PDH62" s="92"/>
      <c r="PDI62" s="92"/>
      <c r="PDJ62" s="92"/>
      <c r="PDK62" s="92"/>
      <c r="PDL62" s="92"/>
      <c r="PDM62" s="92"/>
      <c r="PDN62" s="92"/>
      <c r="PDO62" s="92"/>
      <c r="PDP62" s="92"/>
      <c r="PDQ62" s="92"/>
      <c r="PDR62" s="92"/>
      <c r="PDS62" s="92"/>
      <c r="PDT62" s="92"/>
      <c r="PDU62" s="92"/>
      <c r="PDV62" s="92"/>
      <c r="PDW62" s="92"/>
      <c r="PDX62" s="92"/>
      <c r="PDY62" s="92"/>
      <c r="PDZ62" s="92"/>
      <c r="PEA62" s="92"/>
      <c r="PEB62" s="92"/>
      <c r="PEC62" s="92"/>
      <c r="PED62" s="92"/>
      <c r="PEE62" s="92"/>
      <c r="PEF62" s="92"/>
      <c r="PEG62" s="92"/>
      <c r="PEH62" s="92"/>
      <c r="PEI62" s="92"/>
      <c r="PEJ62" s="92"/>
      <c r="PEK62" s="92"/>
      <c r="PEL62" s="92"/>
      <c r="PEM62" s="92"/>
      <c r="PEN62" s="92"/>
      <c r="PEO62" s="92"/>
      <c r="PEP62" s="92"/>
      <c r="PEQ62" s="92"/>
      <c r="PER62" s="92"/>
      <c r="PES62" s="92"/>
      <c r="PET62" s="92"/>
      <c r="PEU62" s="92"/>
      <c r="PEV62" s="92"/>
      <c r="PEW62" s="92"/>
      <c r="PEX62" s="92"/>
      <c r="PEY62" s="92"/>
      <c r="PEZ62" s="92"/>
      <c r="PFA62" s="92"/>
      <c r="PFB62" s="92"/>
      <c r="PFC62" s="92"/>
      <c r="PFD62" s="92"/>
      <c r="PFE62" s="92"/>
      <c r="PFF62" s="92"/>
      <c r="PFG62" s="92"/>
      <c r="PFH62" s="92"/>
      <c r="PFI62" s="92"/>
      <c r="PFJ62" s="92"/>
      <c r="PFK62" s="92"/>
      <c r="PFL62" s="92"/>
      <c r="PFM62" s="92"/>
      <c r="PFN62" s="92"/>
      <c r="PFO62" s="92"/>
      <c r="PFP62" s="92"/>
      <c r="PFQ62" s="92"/>
      <c r="PFR62" s="92"/>
      <c r="PFS62" s="92"/>
      <c r="PFT62" s="92"/>
      <c r="PFU62" s="92"/>
      <c r="PFV62" s="92"/>
      <c r="PFW62" s="92"/>
      <c r="PFX62" s="92"/>
      <c r="PFY62" s="92"/>
      <c r="PFZ62" s="92"/>
      <c r="PGA62" s="92"/>
      <c r="PGB62" s="92"/>
      <c r="PGC62" s="92"/>
      <c r="PGD62" s="92"/>
      <c r="PGE62" s="92"/>
      <c r="PGF62" s="92"/>
      <c r="PGG62" s="92"/>
      <c r="PGH62" s="92"/>
      <c r="PGI62" s="92"/>
      <c r="PGJ62" s="92"/>
      <c r="PGK62" s="92"/>
      <c r="PGL62" s="92"/>
      <c r="PGM62" s="92"/>
      <c r="PGN62" s="92"/>
      <c r="PGO62" s="92"/>
      <c r="PGP62" s="92"/>
      <c r="PGQ62" s="92"/>
      <c r="PGR62" s="92"/>
      <c r="PGS62" s="92"/>
      <c r="PGT62" s="92"/>
      <c r="PGU62" s="92"/>
      <c r="PGV62" s="92"/>
      <c r="PGW62" s="92"/>
      <c r="PGX62" s="92"/>
      <c r="PGY62" s="92"/>
      <c r="PGZ62" s="92"/>
      <c r="PHA62" s="92"/>
      <c r="PHB62" s="92"/>
      <c r="PHC62" s="92"/>
      <c r="PHD62" s="92"/>
      <c r="PHE62" s="92"/>
      <c r="PHF62" s="92"/>
      <c r="PHG62" s="92"/>
      <c r="PHH62" s="92"/>
      <c r="PHI62" s="92"/>
      <c r="PHJ62" s="92"/>
      <c r="PHK62" s="92"/>
      <c r="PHL62" s="92"/>
      <c r="PHM62" s="92"/>
      <c r="PHN62" s="92"/>
      <c r="PHO62" s="92"/>
      <c r="PHP62" s="92"/>
      <c r="PHQ62" s="92"/>
      <c r="PHR62" s="92"/>
      <c r="PHS62" s="92"/>
      <c r="PHT62" s="92"/>
      <c r="PHU62" s="92"/>
      <c r="PHV62" s="92"/>
      <c r="PHW62" s="92"/>
      <c r="PHX62" s="92"/>
      <c r="PHY62" s="92"/>
      <c r="PHZ62" s="92"/>
      <c r="PIA62" s="92"/>
      <c r="PIB62" s="92"/>
      <c r="PIC62" s="92"/>
      <c r="PID62" s="92"/>
      <c r="PIE62" s="92"/>
      <c r="PIF62" s="92"/>
      <c r="PIG62" s="92"/>
      <c r="PIH62" s="92"/>
      <c r="PII62" s="92"/>
      <c r="PIJ62" s="92"/>
      <c r="PIK62" s="92"/>
      <c r="PIL62" s="92"/>
      <c r="PIM62" s="92"/>
      <c r="PIN62" s="92"/>
      <c r="PIO62" s="92"/>
      <c r="PIP62" s="92"/>
      <c r="PIQ62" s="92"/>
      <c r="PIR62" s="92"/>
      <c r="PIS62" s="92"/>
      <c r="PIT62" s="92"/>
      <c r="PIU62" s="92"/>
      <c r="PIV62" s="92"/>
      <c r="PIW62" s="92"/>
      <c r="PIX62" s="92"/>
      <c r="PIY62" s="92"/>
      <c r="PIZ62" s="92"/>
      <c r="PJA62" s="92"/>
      <c r="PJB62" s="92"/>
      <c r="PJC62" s="92"/>
      <c r="PJD62" s="92"/>
      <c r="PJE62" s="92"/>
      <c r="PJF62" s="92"/>
      <c r="PJG62" s="92"/>
      <c r="PJH62" s="92"/>
      <c r="PJI62" s="92"/>
      <c r="PJJ62" s="92"/>
      <c r="PJK62" s="92"/>
      <c r="PJL62" s="92"/>
      <c r="PJM62" s="92"/>
      <c r="PJN62" s="92"/>
      <c r="PJO62" s="92"/>
      <c r="PJP62" s="92"/>
      <c r="PJQ62" s="92"/>
      <c r="PJR62" s="92"/>
      <c r="PJS62" s="92"/>
      <c r="PJT62" s="92"/>
      <c r="PJU62" s="92"/>
      <c r="PJV62" s="92"/>
      <c r="PJW62" s="92"/>
      <c r="PJX62" s="92"/>
      <c r="PJY62" s="92"/>
      <c r="PJZ62" s="92"/>
      <c r="PKA62" s="92"/>
      <c r="PKB62" s="92"/>
      <c r="PKC62" s="92"/>
      <c r="PKD62" s="92"/>
      <c r="PKE62" s="92"/>
      <c r="PKF62" s="92"/>
      <c r="PKG62" s="92"/>
      <c r="PKH62" s="92"/>
      <c r="PKI62" s="92"/>
      <c r="PKJ62" s="92"/>
      <c r="PKK62" s="92"/>
      <c r="PKL62" s="92"/>
      <c r="PKM62" s="92"/>
      <c r="PKN62" s="92"/>
      <c r="PKO62" s="92"/>
      <c r="PKP62" s="92"/>
      <c r="PKQ62" s="92"/>
      <c r="PKR62" s="92"/>
      <c r="PKS62" s="92"/>
      <c r="PKT62" s="92"/>
      <c r="PKU62" s="92"/>
      <c r="PKV62" s="92"/>
      <c r="PKW62" s="92"/>
      <c r="PKX62" s="92"/>
      <c r="PKY62" s="92"/>
      <c r="PKZ62" s="92"/>
      <c r="PLA62" s="92"/>
      <c r="PLB62" s="92"/>
      <c r="PLC62" s="92"/>
      <c r="PLD62" s="92"/>
      <c r="PLE62" s="92"/>
      <c r="PLF62" s="92"/>
      <c r="PLG62" s="92"/>
      <c r="PLH62" s="92"/>
      <c r="PLI62" s="92"/>
      <c r="PLJ62" s="92"/>
      <c r="PLK62" s="92"/>
      <c r="PLL62" s="92"/>
      <c r="PLM62" s="92"/>
      <c r="PLN62" s="92"/>
      <c r="PLO62" s="92"/>
      <c r="PLP62" s="92"/>
      <c r="PLQ62" s="92"/>
      <c r="PLR62" s="92"/>
      <c r="PLS62" s="92"/>
      <c r="PLT62" s="92"/>
      <c r="PLU62" s="92"/>
      <c r="PLV62" s="92"/>
      <c r="PLW62" s="92"/>
      <c r="PLX62" s="92"/>
      <c r="PLY62" s="92"/>
      <c r="PLZ62" s="92"/>
      <c r="PMA62" s="92"/>
      <c r="PMB62" s="92"/>
      <c r="PMC62" s="92"/>
      <c r="PMD62" s="92"/>
      <c r="PME62" s="92"/>
      <c r="PMF62" s="92"/>
      <c r="PMG62" s="92"/>
      <c r="PMH62" s="92"/>
      <c r="PMI62" s="92"/>
      <c r="PMJ62" s="92"/>
      <c r="PMK62" s="92"/>
      <c r="PML62" s="92"/>
      <c r="PMM62" s="92"/>
      <c r="PMN62" s="92"/>
      <c r="PMO62" s="92"/>
      <c r="PMP62" s="92"/>
      <c r="PMQ62" s="92"/>
      <c r="PMR62" s="92"/>
      <c r="PMS62" s="92"/>
      <c r="PMT62" s="92"/>
      <c r="PMU62" s="92"/>
      <c r="PMV62" s="92"/>
      <c r="PMW62" s="92"/>
      <c r="PMX62" s="92"/>
      <c r="PMY62" s="92"/>
      <c r="PMZ62" s="92"/>
      <c r="PNA62" s="92"/>
      <c r="PNB62" s="92"/>
      <c r="PNC62" s="92"/>
      <c r="PND62" s="92"/>
      <c r="PNE62" s="92"/>
      <c r="PNF62" s="92"/>
      <c r="PNG62" s="92"/>
      <c r="PNH62" s="92"/>
      <c r="PNI62" s="92"/>
      <c r="PNJ62" s="92"/>
      <c r="PNK62" s="92"/>
      <c r="PNL62" s="92"/>
      <c r="PNM62" s="92"/>
      <c r="PNN62" s="92"/>
      <c r="PNO62" s="92"/>
      <c r="PNP62" s="92"/>
      <c r="PNQ62" s="92"/>
      <c r="PNR62" s="92"/>
      <c r="PNS62" s="92"/>
      <c r="PNT62" s="92"/>
      <c r="PNU62" s="92"/>
      <c r="PNV62" s="92"/>
      <c r="PNW62" s="92"/>
      <c r="PNX62" s="92"/>
      <c r="PNY62" s="92"/>
      <c r="PNZ62" s="92"/>
      <c r="POA62" s="92"/>
      <c r="POB62" s="92"/>
      <c r="POC62" s="92"/>
      <c r="POD62" s="92"/>
      <c r="POE62" s="92"/>
      <c r="POF62" s="92"/>
      <c r="POG62" s="92"/>
      <c r="POH62" s="92"/>
      <c r="POI62" s="92"/>
      <c r="POJ62" s="92"/>
      <c r="POK62" s="92"/>
      <c r="POL62" s="92"/>
      <c r="POM62" s="92"/>
      <c r="PON62" s="92"/>
      <c r="POO62" s="92"/>
      <c r="POP62" s="92"/>
      <c r="POQ62" s="92"/>
      <c r="POR62" s="92"/>
      <c r="POS62" s="92"/>
      <c r="POT62" s="92"/>
      <c r="POU62" s="92"/>
      <c r="POV62" s="92"/>
      <c r="POW62" s="92"/>
      <c r="POX62" s="92"/>
      <c r="POY62" s="92"/>
      <c r="POZ62" s="92"/>
      <c r="PPA62" s="92"/>
      <c r="PPB62" s="92"/>
      <c r="PPC62" s="92"/>
      <c r="PPD62" s="92"/>
      <c r="PPE62" s="92"/>
      <c r="PPF62" s="92"/>
      <c r="PPG62" s="92"/>
      <c r="PPH62" s="92"/>
      <c r="PPI62" s="92"/>
      <c r="PPJ62" s="92"/>
      <c r="PPK62" s="92"/>
      <c r="PPL62" s="92"/>
      <c r="PPM62" s="92"/>
      <c r="PPN62" s="92"/>
      <c r="PPO62" s="92"/>
      <c r="PPP62" s="92"/>
      <c r="PPQ62" s="92"/>
      <c r="PPR62" s="92"/>
      <c r="PPS62" s="92"/>
      <c r="PPT62" s="92"/>
      <c r="PPU62" s="92"/>
      <c r="PPV62" s="92"/>
      <c r="PPW62" s="92"/>
      <c r="PPX62" s="92"/>
      <c r="PPY62" s="92"/>
      <c r="PPZ62" s="92"/>
      <c r="PQA62" s="92"/>
      <c r="PQB62" s="92"/>
      <c r="PQC62" s="92"/>
      <c r="PQD62" s="92"/>
      <c r="PQE62" s="92"/>
      <c r="PQF62" s="92"/>
      <c r="PQG62" s="92"/>
      <c r="PQH62" s="92"/>
      <c r="PQI62" s="92"/>
      <c r="PQJ62" s="92"/>
      <c r="PQK62" s="92"/>
      <c r="PQL62" s="92"/>
      <c r="PQM62" s="92"/>
      <c r="PQN62" s="92"/>
      <c r="PQO62" s="92"/>
      <c r="PQP62" s="92"/>
      <c r="PQQ62" s="92"/>
      <c r="PQR62" s="92"/>
      <c r="PQS62" s="92"/>
      <c r="PQT62" s="92"/>
      <c r="PQU62" s="92"/>
      <c r="PQV62" s="92"/>
      <c r="PQW62" s="92"/>
      <c r="PQX62" s="92"/>
      <c r="PQY62" s="92"/>
      <c r="PQZ62" s="92"/>
      <c r="PRA62" s="92"/>
      <c r="PRB62" s="92"/>
      <c r="PRC62" s="92"/>
      <c r="PRD62" s="92"/>
      <c r="PRE62" s="92"/>
      <c r="PRF62" s="92"/>
      <c r="PRG62" s="92"/>
      <c r="PRH62" s="92"/>
      <c r="PRI62" s="92"/>
      <c r="PRJ62" s="92"/>
      <c r="PRK62" s="92"/>
      <c r="PRL62" s="92"/>
      <c r="PRM62" s="92"/>
      <c r="PRN62" s="92"/>
      <c r="PRO62" s="92"/>
      <c r="PRP62" s="92"/>
      <c r="PRQ62" s="92"/>
      <c r="PRR62" s="92"/>
      <c r="PRS62" s="92"/>
      <c r="PRT62" s="92"/>
      <c r="PRU62" s="92"/>
      <c r="PRV62" s="92"/>
      <c r="PRW62" s="92"/>
      <c r="PRX62" s="92"/>
      <c r="PRY62" s="92"/>
      <c r="PRZ62" s="92"/>
      <c r="PSA62" s="92"/>
      <c r="PSB62" s="92"/>
      <c r="PSC62" s="92"/>
      <c r="PSD62" s="92"/>
      <c r="PSE62" s="92"/>
      <c r="PSF62" s="92"/>
      <c r="PSG62" s="92"/>
      <c r="PSH62" s="92"/>
      <c r="PSI62" s="92"/>
      <c r="PSJ62" s="92"/>
      <c r="PSK62" s="92"/>
      <c r="PSL62" s="92"/>
      <c r="PSM62" s="92"/>
      <c r="PSN62" s="92"/>
      <c r="PSO62" s="92"/>
      <c r="PSP62" s="92"/>
      <c r="PSQ62" s="92"/>
      <c r="PSR62" s="92"/>
      <c r="PSS62" s="92"/>
      <c r="PST62" s="92"/>
      <c r="PSU62" s="92"/>
      <c r="PSV62" s="92"/>
      <c r="PSW62" s="92"/>
      <c r="PSX62" s="92"/>
      <c r="PSY62" s="92"/>
      <c r="PSZ62" s="92"/>
      <c r="PTA62" s="92"/>
      <c r="PTB62" s="92"/>
      <c r="PTC62" s="92"/>
      <c r="PTD62" s="92"/>
      <c r="PTE62" s="92"/>
      <c r="PTF62" s="92"/>
      <c r="PTG62" s="92"/>
      <c r="PTH62" s="92"/>
      <c r="PTI62" s="92"/>
      <c r="PTJ62" s="92"/>
      <c r="PTK62" s="92"/>
      <c r="PTL62" s="92"/>
      <c r="PTM62" s="92"/>
      <c r="PTN62" s="92"/>
      <c r="PTO62" s="92"/>
      <c r="PTP62" s="92"/>
      <c r="PTQ62" s="92"/>
      <c r="PTR62" s="92"/>
      <c r="PTS62" s="92"/>
      <c r="PTT62" s="92"/>
      <c r="PTU62" s="92"/>
      <c r="PTV62" s="92"/>
      <c r="PTW62" s="92"/>
      <c r="PTX62" s="92"/>
      <c r="PTY62" s="92"/>
      <c r="PTZ62" s="92"/>
      <c r="PUA62" s="92"/>
      <c r="PUB62" s="92"/>
      <c r="PUC62" s="92"/>
      <c r="PUD62" s="92"/>
      <c r="PUE62" s="92"/>
      <c r="PUF62" s="92"/>
      <c r="PUG62" s="92"/>
      <c r="PUH62" s="92"/>
      <c r="PUI62" s="92"/>
      <c r="PUJ62" s="92"/>
      <c r="PUK62" s="92"/>
      <c r="PUL62" s="92"/>
      <c r="PUM62" s="92"/>
      <c r="PUN62" s="92"/>
      <c r="PUO62" s="92"/>
      <c r="PUP62" s="92"/>
      <c r="PUQ62" s="92"/>
      <c r="PUR62" s="92"/>
      <c r="PUS62" s="92"/>
      <c r="PUT62" s="92"/>
      <c r="PUU62" s="92"/>
      <c r="PUV62" s="92"/>
      <c r="PUW62" s="92"/>
      <c r="PUX62" s="92"/>
      <c r="PUY62" s="92"/>
      <c r="PUZ62" s="92"/>
      <c r="PVA62" s="92"/>
      <c r="PVB62" s="92"/>
      <c r="PVC62" s="92"/>
      <c r="PVD62" s="92"/>
      <c r="PVE62" s="92"/>
      <c r="PVF62" s="92"/>
      <c r="PVG62" s="92"/>
      <c r="PVH62" s="92"/>
      <c r="PVI62" s="92"/>
      <c r="PVJ62" s="92"/>
      <c r="PVK62" s="92"/>
      <c r="PVL62" s="92"/>
      <c r="PVM62" s="92"/>
      <c r="PVN62" s="92"/>
      <c r="PVO62" s="92"/>
      <c r="PVP62" s="92"/>
      <c r="PVQ62" s="92"/>
      <c r="PVR62" s="92"/>
      <c r="PVS62" s="92"/>
      <c r="PVT62" s="92"/>
      <c r="PVU62" s="92"/>
      <c r="PVV62" s="92"/>
      <c r="PVW62" s="92"/>
      <c r="PVX62" s="92"/>
      <c r="PVY62" s="92"/>
      <c r="PVZ62" s="92"/>
      <c r="PWA62" s="92"/>
      <c r="PWB62" s="92"/>
      <c r="PWC62" s="92"/>
      <c r="PWD62" s="92"/>
      <c r="PWE62" s="92"/>
      <c r="PWF62" s="92"/>
      <c r="PWG62" s="92"/>
      <c r="PWH62" s="92"/>
      <c r="PWI62" s="92"/>
      <c r="PWJ62" s="92"/>
      <c r="PWK62" s="92"/>
      <c r="PWL62" s="92"/>
      <c r="PWM62" s="92"/>
      <c r="PWN62" s="92"/>
      <c r="PWO62" s="92"/>
      <c r="PWP62" s="92"/>
      <c r="PWQ62" s="92"/>
      <c r="PWR62" s="92"/>
      <c r="PWS62" s="92"/>
      <c r="PWT62" s="92"/>
      <c r="PWU62" s="92"/>
      <c r="PWV62" s="92"/>
      <c r="PWW62" s="92"/>
      <c r="PWX62" s="92"/>
      <c r="PWY62" s="92"/>
      <c r="PWZ62" s="92"/>
      <c r="PXA62" s="92"/>
      <c r="PXB62" s="92"/>
      <c r="PXC62" s="92"/>
      <c r="PXD62" s="92"/>
      <c r="PXE62" s="92"/>
      <c r="PXF62" s="92"/>
      <c r="PXG62" s="92"/>
      <c r="PXH62" s="92"/>
      <c r="PXI62" s="92"/>
      <c r="PXJ62" s="92"/>
      <c r="PXK62" s="92"/>
      <c r="PXL62" s="92"/>
      <c r="PXM62" s="92"/>
      <c r="PXN62" s="92"/>
      <c r="PXO62" s="92"/>
      <c r="PXP62" s="92"/>
      <c r="PXQ62" s="92"/>
      <c r="PXR62" s="92"/>
      <c r="PXS62" s="92"/>
      <c r="PXT62" s="92"/>
      <c r="PXU62" s="92"/>
      <c r="PXV62" s="92"/>
      <c r="PXW62" s="92"/>
      <c r="PXX62" s="92"/>
      <c r="PXY62" s="92"/>
      <c r="PXZ62" s="92"/>
      <c r="PYA62" s="92"/>
      <c r="PYB62" s="92"/>
      <c r="PYC62" s="92"/>
      <c r="PYD62" s="92"/>
      <c r="PYE62" s="92"/>
      <c r="PYF62" s="92"/>
      <c r="PYG62" s="92"/>
      <c r="PYH62" s="92"/>
      <c r="PYI62" s="92"/>
      <c r="PYJ62" s="92"/>
      <c r="PYK62" s="92"/>
      <c r="PYL62" s="92"/>
      <c r="PYM62" s="92"/>
      <c r="PYN62" s="92"/>
      <c r="PYO62" s="92"/>
      <c r="PYP62" s="92"/>
      <c r="PYQ62" s="92"/>
      <c r="PYR62" s="92"/>
      <c r="PYS62" s="92"/>
      <c r="PYT62" s="92"/>
      <c r="PYU62" s="92"/>
      <c r="PYV62" s="92"/>
      <c r="PYW62" s="92"/>
      <c r="PYX62" s="92"/>
      <c r="PYY62" s="92"/>
      <c r="PYZ62" s="92"/>
      <c r="PZA62" s="92"/>
      <c r="PZB62" s="92"/>
      <c r="PZC62" s="92"/>
      <c r="PZD62" s="92"/>
      <c r="PZE62" s="92"/>
      <c r="PZF62" s="92"/>
      <c r="PZG62" s="92"/>
      <c r="PZH62" s="92"/>
      <c r="PZI62" s="92"/>
      <c r="PZJ62" s="92"/>
      <c r="PZK62" s="92"/>
      <c r="PZL62" s="92"/>
      <c r="PZM62" s="92"/>
      <c r="PZN62" s="92"/>
      <c r="PZO62" s="92"/>
      <c r="PZP62" s="92"/>
      <c r="PZQ62" s="92"/>
      <c r="PZR62" s="92"/>
      <c r="PZS62" s="92"/>
      <c r="PZT62" s="92"/>
      <c r="PZU62" s="92"/>
      <c r="PZV62" s="92"/>
      <c r="PZW62" s="92"/>
      <c r="PZX62" s="92"/>
      <c r="PZY62" s="92"/>
      <c r="PZZ62" s="92"/>
      <c r="QAA62" s="92"/>
      <c r="QAB62" s="92"/>
      <c r="QAC62" s="92"/>
      <c r="QAD62" s="92"/>
      <c r="QAE62" s="92"/>
      <c r="QAF62" s="92"/>
      <c r="QAG62" s="92"/>
      <c r="QAH62" s="92"/>
      <c r="QAI62" s="92"/>
      <c r="QAJ62" s="92"/>
      <c r="QAK62" s="92"/>
      <c r="QAL62" s="92"/>
      <c r="QAM62" s="92"/>
      <c r="QAN62" s="92"/>
      <c r="QAO62" s="92"/>
      <c r="QAP62" s="92"/>
      <c r="QAQ62" s="92"/>
      <c r="QAR62" s="92"/>
      <c r="QAS62" s="92"/>
      <c r="QAT62" s="92"/>
      <c r="QAU62" s="92"/>
      <c r="QAV62" s="92"/>
      <c r="QAW62" s="92"/>
      <c r="QAX62" s="92"/>
      <c r="QAY62" s="92"/>
      <c r="QAZ62" s="92"/>
      <c r="QBA62" s="92"/>
      <c r="QBB62" s="92"/>
      <c r="QBC62" s="92"/>
      <c r="QBD62" s="92"/>
      <c r="QBE62" s="92"/>
      <c r="QBF62" s="92"/>
      <c r="QBG62" s="92"/>
      <c r="QBH62" s="92"/>
      <c r="QBI62" s="92"/>
      <c r="QBJ62" s="92"/>
      <c r="QBK62" s="92"/>
      <c r="QBL62" s="92"/>
      <c r="QBM62" s="92"/>
      <c r="QBN62" s="92"/>
      <c r="QBO62" s="92"/>
      <c r="QBP62" s="92"/>
      <c r="QBQ62" s="92"/>
      <c r="QBR62" s="92"/>
      <c r="QBS62" s="92"/>
      <c r="QBT62" s="92"/>
      <c r="QBU62" s="92"/>
      <c r="QBV62" s="92"/>
      <c r="QBW62" s="92"/>
      <c r="QBX62" s="92"/>
      <c r="QBY62" s="92"/>
      <c r="QBZ62" s="92"/>
      <c r="QCA62" s="92"/>
      <c r="QCB62" s="92"/>
      <c r="QCC62" s="92"/>
      <c r="QCD62" s="92"/>
      <c r="QCE62" s="92"/>
      <c r="QCF62" s="92"/>
      <c r="QCG62" s="92"/>
      <c r="QCH62" s="92"/>
      <c r="QCI62" s="92"/>
      <c r="QCJ62" s="92"/>
      <c r="QCK62" s="92"/>
      <c r="QCL62" s="92"/>
      <c r="QCM62" s="92"/>
      <c r="QCN62" s="92"/>
      <c r="QCO62" s="92"/>
      <c r="QCP62" s="92"/>
      <c r="QCQ62" s="92"/>
      <c r="QCR62" s="92"/>
      <c r="QCS62" s="92"/>
      <c r="QCT62" s="92"/>
      <c r="QCU62" s="92"/>
      <c r="QCV62" s="92"/>
      <c r="QCW62" s="92"/>
      <c r="QCX62" s="92"/>
      <c r="QCY62" s="92"/>
      <c r="QCZ62" s="92"/>
      <c r="QDA62" s="92"/>
      <c r="QDB62" s="92"/>
      <c r="QDC62" s="92"/>
      <c r="QDD62" s="92"/>
      <c r="QDE62" s="92"/>
      <c r="QDF62" s="92"/>
      <c r="QDG62" s="92"/>
      <c r="QDH62" s="92"/>
      <c r="QDI62" s="92"/>
      <c r="QDJ62" s="92"/>
      <c r="QDK62" s="92"/>
      <c r="QDL62" s="92"/>
      <c r="QDM62" s="92"/>
      <c r="QDN62" s="92"/>
      <c r="QDO62" s="92"/>
      <c r="QDP62" s="92"/>
      <c r="QDQ62" s="92"/>
      <c r="QDR62" s="92"/>
      <c r="QDS62" s="92"/>
      <c r="QDT62" s="92"/>
      <c r="QDU62" s="92"/>
      <c r="QDV62" s="92"/>
      <c r="QDW62" s="92"/>
      <c r="QDX62" s="92"/>
      <c r="QDY62" s="92"/>
      <c r="QDZ62" s="92"/>
      <c r="QEA62" s="92"/>
      <c r="QEB62" s="92"/>
      <c r="QEC62" s="92"/>
      <c r="QED62" s="92"/>
      <c r="QEE62" s="92"/>
      <c r="QEF62" s="92"/>
      <c r="QEG62" s="92"/>
      <c r="QEH62" s="92"/>
      <c r="QEI62" s="92"/>
      <c r="QEJ62" s="92"/>
      <c r="QEK62" s="92"/>
      <c r="QEL62" s="92"/>
      <c r="QEM62" s="92"/>
      <c r="QEN62" s="92"/>
      <c r="QEO62" s="92"/>
      <c r="QEP62" s="92"/>
      <c r="QEQ62" s="92"/>
      <c r="QER62" s="92"/>
      <c r="QES62" s="92"/>
      <c r="QET62" s="92"/>
      <c r="QEU62" s="92"/>
      <c r="QEV62" s="92"/>
      <c r="QEW62" s="92"/>
      <c r="QEX62" s="92"/>
      <c r="QEY62" s="92"/>
      <c r="QEZ62" s="92"/>
      <c r="QFA62" s="92"/>
      <c r="QFB62" s="92"/>
      <c r="QFC62" s="92"/>
      <c r="QFD62" s="92"/>
      <c r="QFE62" s="92"/>
      <c r="QFF62" s="92"/>
      <c r="QFG62" s="92"/>
      <c r="QFH62" s="92"/>
      <c r="QFI62" s="92"/>
      <c r="QFJ62" s="92"/>
      <c r="QFK62" s="92"/>
      <c r="QFL62" s="92"/>
      <c r="QFM62" s="92"/>
      <c r="QFN62" s="92"/>
      <c r="QFO62" s="92"/>
      <c r="QFP62" s="92"/>
      <c r="QFQ62" s="92"/>
      <c r="QFR62" s="92"/>
      <c r="QFS62" s="92"/>
      <c r="QFT62" s="92"/>
      <c r="QFU62" s="92"/>
      <c r="QFV62" s="92"/>
      <c r="QFW62" s="92"/>
      <c r="QFX62" s="92"/>
      <c r="QFY62" s="92"/>
      <c r="QFZ62" s="92"/>
      <c r="QGA62" s="92"/>
      <c r="QGB62" s="92"/>
      <c r="QGC62" s="92"/>
      <c r="QGD62" s="92"/>
      <c r="QGE62" s="92"/>
      <c r="QGF62" s="92"/>
      <c r="QGG62" s="92"/>
      <c r="QGH62" s="92"/>
      <c r="QGI62" s="92"/>
      <c r="QGJ62" s="92"/>
      <c r="QGK62" s="92"/>
      <c r="QGL62" s="92"/>
      <c r="QGM62" s="92"/>
      <c r="QGN62" s="92"/>
      <c r="QGO62" s="92"/>
      <c r="QGP62" s="92"/>
      <c r="QGQ62" s="92"/>
      <c r="QGR62" s="92"/>
      <c r="QGS62" s="92"/>
      <c r="QGT62" s="92"/>
      <c r="QGU62" s="92"/>
      <c r="QGV62" s="92"/>
      <c r="QGW62" s="92"/>
      <c r="QGX62" s="92"/>
      <c r="QGY62" s="92"/>
      <c r="QGZ62" s="92"/>
      <c r="QHA62" s="92"/>
      <c r="QHB62" s="92"/>
      <c r="QHC62" s="92"/>
      <c r="QHD62" s="92"/>
      <c r="QHE62" s="92"/>
      <c r="QHF62" s="92"/>
      <c r="QHG62" s="92"/>
      <c r="QHH62" s="92"/>
      <c r="QHI62" s="92"/>
      <c r="QHJ62" s="92"/>
      <c r="QHK62" s="92"/>
      <c r="QHL62" s="92"/>
      <c r="QHM62" s="92"/>
      <c r="QHN62" s="92"/>
      <c r="QHO62" s="92"/>
      <c r="QHP62" s="92"/>
      <c r="QHQ62" s="92"/>
      <c r="QHR62" s="92"/>
      <c r="QHS62" s="92"/>
      <c r="QHT62" s="92"/>
      <c r="QHU62" s="92"/>
      <c r="QHV62" s="92"/>
      <c r="QHW62" s="92"/>
      <c r="QHX62" s="92"/>
      <c r="QHY62" s="92"/>
      <c r="QHZ62" s="92"/>
      <c r="QIA62" s="92"/>
      <c r="QIB62" s="92"/>
      <c r="QIC62" s="92"/>
      <c r="QID62" s="92"/>
      <c r="QIE62" s="92"/>
      <c r="QIF62" s="92"/>
      <c r="QIG62" s="92"/>
      <c r="QIH62" s="92"/>
      <c r="QII62" s="92"/>
      <c r="QIJ62" s="92"/>
      <c r="QIK62" s="92"/>
      <c r="QIL62" s="92"/>
      <c r="QIM62" s="92"/>
      <c r="QIN62" s="92"/>
      <c r="QIO62" s="92"/>
      <c r="QIP62" s="92"/>
      <c r="QIQ62" s="92"/>
      <c r="QIR62" s="92"/>
      <c r="QIS62" s="92"/>
      <c r="QIT62" s="92"/>
      <c r="QIU62" s="92"/>
      <c r="QIV62" s="92"/>
      <c r="QIW62" s="92"/>
      <c r="QIX62" s="92"/>
      <c r="QIY62" s="92"/>
      <c r="QIZ62" s="92"/>
      <c r="QJA62" s="92"/>
      <c r="QJB62" s="92"/>
      <c r="QJC62" s="92"/>
      <c r="QJD62" s="92"/>
      <c r="QJE62" s="92"/>
      <c r="QJF62" s="92"/>
      <c r="QJG62" s="92"/>
      <c r="QJH62" s="92"/>
      <c r="QJI62" s="92"/>
      <c r="QJJ62" s="92"/>
      <c r="QJK62" s="92"/>
      <c r="QJL62" s="92"/>
      <c r="QJM62" s="92"/>
      <c r="QJN62" s="92"/>
      <c r="QJO62" s="92"/>
      <c r="QJP62" s="92"/>
      <c r="QJQ62" s="92"/>
      <c r="QJR62" s="92"/>
      <c r="QJS62" s="92"/>
      <c r="QJT62" s="92"/>
      <c r="QJU62" s="92"/>
      <c r="QJV62" s="92"/>
      <c r="QJW62" s="92"/>
      <c r="QJX62" s="92"/>
      <c r="QJY62" s="92"/>
      <c r="QJZ62" s="92"/>
      <c r="QKA62" s="92"/>
      <c r="QKB62" s="92"/>
      <c r="QKC62" s="92"/>
      <c r="QKD62" s="92"/>
      <c r="QKE62" s="92"/>
      <c r="QKF62" s="92"/>
      <c r="QKG62" s="92"/>
      <c r="QKH62" s="92"/>
      <c r="QKI62" s="92"/>
      <c r="QKJ62" s="92"/>
      <c r="QKK62" s="92"/>
      <c r="QKL62" s="92"/>
      <c r="QKM62" s="92"/>
      <c r="QKN62" s="92"/>
      <c r="QKO62" s="92"/>
      <c r="QKP62" s="92"/>
      <c r="QKQ62" s="92"/>
      <c r="QKR62" s="92"/>
      <c r="QKS62" s="92"/>
      <c r="QKT62" s="92"/>
      <c r="QKU62" s="92"/>
      <c r="QKV62" s="92"/>
      <c r="QKW62" s="92"/>
      <c r="QKX62" s="92"/>
      <c r="QKY62" s="92"/>
      <c r="QKZ62" s="92"/>
      <c r="QLA62" s="92"/>
      <c r="QLB62" s="92"/>
      <c r="QLC62" s="92"/>
      <c r="QLD62" s="92"/>
      <c r="QLE62" s="92"/>
      <c r="QLF62" s="92"/>
      <c r="QLG62" s="92"/>
      <c r="QLH62" s="92"/>
      <c r="QLI62" s="92"/>
      <c r="QLJ62" s="92"/>
      <c r="QLK62" s="92"/>
      <c r="QLL62" s="92"/>
      <c r="QLM62" s="92"/>
      <c r="QLN62" s="92"/>
      <c r="QLO62" s="92"/>
      <c r="QLP62" s="92"/>
      <c r="QLQ62" s="92"/>
      <c r="QLR62" s="92"/>
      <c r="QLS62" s="92"/>
      <c r="QLT62" s="92"/>
      <c r="QLU62" s="92"/>
      <c r="QLV62" s="92"/>
      <c r="QLW62" s="92"/>
      <c r="QLX62" s="92"/>
      <c r="QLY62" s="92"/>
      <c r="QLZ62" s="92"/>
      <c r="QMA62" s="92"/>
      <c r="QMB62" s="92"/>
      <c r="QMC62" s="92"/>
      <c r="QMD62" s="92"/>
      <c r="QME62" s="92"/>
      <c r="QMF62" s="92"/>
      <c r="QMG62" s="92"/>
      <c r="QMH62" s="92"/>
      <c r="QMI62" s="92"/>
      <c r="QMJ62" s="92"/>
      <c r="QMK62" s="92"/>
      <c r="QML62" s="92"/>
      <c r="QMM62" s="92"/>
      <c r="QMN62" s="92"/>
      <c r="QMO62" s="92"/>
      <c r="QMP62" s="92"/>
      <c r="QMQ62" s="92"/>
      <c r="QMR62" s="92"/>
      <c r="QMS62" s="92"/>
      <c r="QMT62" s="92"/>
      <c r="QMU62" s="92"/>
      <c r="QMV62" s="92"/>
      <c r="QMW62" s="92"/>
      <c r="QMX62" s="92"/>
      <c r="QMY62" s="92"/>
      <c r="QMZ62" s="92"/>
      <c r="QNA62" s="92"/>
      <c r="QNB62" s="92"/>
      <c r="QNC62" s="92"/>
      <c r="QND62" s="92"/>
      <c r="QNE62" s="92"/>
      <c r="QNF62" s="92"/>
      <c r="QNG62" s="92"/>
      <c r="QNH62" s="92"/>
      <c r="QNI62" s="92"/>
      <c r="QNJ62" s="92"/>
      <c r="QNK62" s="92"/>
      <c r="QNL62" s="92"/>
      <c r="QNM62" s="92"/>
      <c r="QNN62" s="92"/>
      <c r="QNO62" s="92"/>
      <c r="QNP62" s="92"/>
      <c r="QNQ62" s="92"/>
      <c r="QNR62" s="92"/>
      <c r="QNS62" s="92"/>
      <c r="QNT62" s="92"/>
      <c r="QNU62" s="92"/>
      <c r="QNV62" s="92"/>
      <c r="QNW62" s="92"/>
      <c r="QNX62" s="92"/>
      <c r="QNY62" s="92"/>
      <c r="QNZ62" s="92"/>
      <c r="QOA62" s="92"/>
      <c r="QOB62" s="92"/>
      <c r="QOC62" s="92"/>
      <c r="QOD62" s="92"/>
      <c r="QOE62" s="92"/>
      <c r="QOF62" s="92"/>
      <c r="QOG62" s="92"/>
      <c r="QOH62" s="92"/>
      <c r="QOI62" s="92"/>
      <c r="QOJ62" s="92"/>
      <c r="QOK62" s="92"/>
      <c r="QOL62" s="92"/>
      <c r="QOM62" s="92"/>
      <c r="QON62" s="92"/>
      <c r="QOO62" s="92"/>
      <c r="QOP62" s="92"/>
      <c r="QOQ62" s="92"/>
      <c r="QOR62" s="92"/>
      <c r="QOS62" s="92"/>
      <c r="QOT62" s="92"/>
      <c r="QOU62" s="92"/>
      <c r="QOV62" s="92"/>
      <c r="QOW62" s="92"/>
      <c r="QOX62" s="92"/>
      <c r="QOY62" s="92"/>
      <c r="QOZ62" s="92"/>
      <c r="QPA62" s="92"/>
      <c r="QPB62" s="92"/>
      <c r="QPC62" s="92"/>
      <c r="QPD62" s="92"/>
      <c r="QPE62" s="92"/>
      <c r="QPF62" s="92"/>
      <c r="QPG62" s="92"/>
      <c r="QPH62" s="92"/>
      <c r="QPI62" s="92"/>
      <c r="QPJ62" s="92"/>
      <c r="QPK62" s="92"/>
      <c r="QPL62" s="92"/>
      <c r="QPM62" s="92"/>
      <c r="QPN62" s="92"/>
      <c r="QPO62" s="92"/>
      <c r="QPP62" s="92"/>
      <c r="QPQ62" s="92"/>
      <c r="QPR62" s="92"/>
      <c r="QPS62" s="92"/>
      <c r="QPT62" s="92"/>
      <c r="QPU62" s="92"/>
      <c r="QPV62" s="92"/>
      <c r="QPW62" s="92"/>
      <c r="QPX62" s="92"/>
      <c r="QPY62" s="92"/>
      <c r="QPZ62" s="92"/>
      <c r="QQA62" s="92"/>
      <c r="QQB62" s="92"/>
      <c r="QQC62" s="92"/>
      <c r="QQD62" s="92"/>
      <c r="QQE62" s="92"/>
      <c r="QQF62" s="92"/>
      <c r="QQG62" s="92"/>
      <c r="QQH62" s="92"/>
      <c r="QQI62" s="92"/>
      <c r="QQJ62" s="92"/>
      <c r="QQK62" s="92"/>
      <c r="QQL62" s="92"/>
      <c r="QQM62" s="92"/>
      <c r="QQN62" s="92"/>
      <c r="QQO62" s="92"/>
      <c r="QQP62" s="92"/>
      <c r="QQQ62" s="92"/>
      <c r="QQR62" s="92"/>
      <c r="QQS62" s="92"/>
      <c r="QQT62" s="92"/>
      <c r="QQU62" s="92"/>
      <c r="QQV62" s="92"/>
      <c r="QQW62" s="92"/>
      <c r="QQX62" s="92"/>
      <c r="QQY62" s="92"/>
      <c r="QQZ62" s="92"/>
      <c r="QRA62" s="92"/>
      <c r="QRB62" s="92"/>
      <c r="QRC62" s="92"/>
      <c r="QRD62" s="92"/>
      <c r="QRE62" s="92"/>
      <c r="QRF62" s="92"/>
      <c r="QRG62" s="92"/>
      <c r="QRH62" s="92"/>
      <c r="QRI62" s="92"/>
      <c r="QRJ62" s="92"/>
      <c r="QRK62" s="92"/>
      <c r="QRL62" s="92"/>
      <c r="QRM62" s="92"/>
      <c r="QRN62" s="92"/>
      <c r="QRO62" s="92"/>
      <c r="QRP62" s="92"/>
      <c r="QRQ62" s="92"/>
      <c r="QRR62" s="92"/>
      <c r="QRS62" s="92"/>
      <c r="QRT62" s="92"/>
      <c r="QRU62" s="92"/>
      <c r="QRV62" s="92"/>
      <c r="QRW62" s="92"/>
      <c r="QRX62" s="92"/>
      <c r="QRY62" s="92"/>
      <c r="QRZ62" s="92"/>
      <c r="QSA62" s="92"/>
      <c r="QSB62" s="92"/>
      <c r="QSC62" s="92"/>
      <c r="QSD62" s="92"/>
      <c r="QSE62" s="92"/>
      <c r="QSF62" s="92"/>
      <c r="QSG62" s="92"/>
      <c r="QSH62" s="92"/>
      <c r="QSI62" s="92"/>
      <c r="QSJ62" s="92"/>
      <c r="QSK62" s="92"/>
      <c r="QSL62" s="92"/>
      <c r="QSM62" s="92"/>
      <c r="QSN62" s="92"/>
      <c r="QSO62" s="92"/>
      <c r="QSP62" s="92"/>
      <c r="QSQ62" s="92"/>
      <c r="QSR62" s="92"/>
      <c r="QSS62" s="92"/>
      <c r="QST62" s="92"/>
      <c r="QSU62" s="92"/>
      <c r="QSV62" s="92"/>
      <c r="QSW62" s="92"/>
      <c r="QSX62" s="92"/>
      <c r="QSY62" s="92"/>
      <c r="QSZ62" s="92"/>
      <c r="QTA62" s="92"/>
      <c r="QTB62" s="92"/>
      <c r="QTC62" s="92"/>
      <c r="QTD62" s="92"/>
      <c r="QTE62" s="92"/>
      <c r="QTF62" s="92"/>
      <c r="QTG62" s="92"/>
      <c r="QTH62" s="92"/>
      <c r="QTI62" s="92"/>
      <c r="QTJ62" s="92"/>
      <c r="QTK62" s="92"/>
      <c r="QTL62" s="92"/>
      <c r="QTM62" s="92"/>
      <c r="QTN62" s="92"/>
      <c r="QTO62" s="92"/>
      <c r="QTP62" s="92"/>
      <c r="QTQ62" s="92"/>
      <c r="QTR62" s="92"/>
      <c r="QTS62" s="92"/>
      <c r="QTT62" s="92"/>
      <c r="QTU62" s="92"/>
      <c r="QTV62" s="92"/>
      <c r="QTW62" s="92"/>
      <c r="QTX62" s="92"/>
      <c r="QTY62" s="92"/>
      <c r="QTZ62" s="92"/>
      <c r="QUA62" s="92"/>
      <c r="QUB62" s="92"/>
      <c r="QUC62" s="92"/>
      <c r="QUD62" s="92"/>
      <c r="QUE62" s="92"/>
      <c r="QUF62" s="92"/>
      <c r="QUG62" s="92"/>
      <c r="QUH62" s="92"/>
      <c r="QUI62" s="92"/>
      <c r="QUJ62" s="92"/>
      <c r="QUK62" s="92"/>
      <c r="QUL62" s="92"/>
      <c r="QUM62" s="92"/>
      <c r="QUN62" s="92"/>
      <c r="QUO62" s="92"/>
      <c r="QUP62" s="92"/>
      <c r="QUQ62" s="92"/>
      <c r="QUR62" s="92"/>
      <c r="QUS62" s="92"/>
      <c r="QUT62" s="92"/>
      <c r="QUU62" s="92"/>
      <c r="QUV62" s="92"/>
      <c r="QUW62" s="92"/>
      <c r="QUX62" s="92"/>
      <c r="QUY62" s="92"/>
      <c r="QUZ62" s="92"/>
      <c r="QVA62" s="92"/>
      <c r="QVB62" s="92"/>
      <c r="QVC62" s="92"/>
      <c r="QVD62" s="92"/>
      <c r="QVE62" s="92"/>
      <c r="QVF62" s="92"/>
      <c r="QVG62" s="92"/>
      <c r="QVH62" s="92"/>
      <c r="QVI62" s="92"/>
      <c r="QVJ62" s="92"/>
      <c r="QVK62" s="92"/>
      <c r="QVL62" s="92"/>
      <c r="QVM62" s="92"/>
      <c r="QVN62" s="92"/>
      <c r="QVO62" s="92"/>
      <c r="QVP62" s="92"/>
      <c r="QVQ62" s="92"/>
      <c r="QVR62" s="92"/>
      <c r="QVS62" s="92"/>
      <c r="QVT62" s="92"/>
      <c r="QVU62" s="92"/>
      <c r="QVV62" s="92"/>
      <c r="QVW62" s="92"/>
      <c r="QVX62" s="92"/>
      <c r="QVY62" s="92"/>
      <c r="QVZ62" s="92"/>
      <c r="QWA62" s="92"/>
      <c r="QWB62" s="92"/>
      <c r="QWC62" s="92"/>
      <c r="QWD62" s="92"/>
      <c r="QWE62" s="92"/>
      <c r="QWF62" s="92"/>
      <c r="QWG62" s="92"/>
      <c r="QWH62" s="92"/>
      <c r="QWI62" s="92"/>
      <c r="QWJ62" s="92"/>
      <c r="QWK62" s="92"/>
      <c r="QWL62" s="92"/>
      <c r="QWM62" s="92"/>
      <c r="QWN62" s="92"/>
      <c r="QWO62" s="92"/>
      <c r="QWP62" s="92"/>
      <c r="QWQ62" s="92"/>
      <c r="QWR62" s="92"/>
      <c r="QWS62" s="92"/>
      <c r="QWT62" s="92"/>
      <c r="QWU62" s="92"/>
      <c r="QWV62" s="92"/>
      <c r="QWW62" s="92"/>
      <c r="QWX62" s="92"/>
      <c r="QWY62" s="92"/>
      <c r="QWZ62" s="92"/>
      <c r="QXA62" s="92"/>
      <c r="QXB62" s="92"/>
      <c r="QXC62" s="92"/>
      <c r="QXD62" s="92"/>
      <c r="QXE62" s="92"/>
      <c r="QXF62" s="92"/>
      <c r="QXG62" s="92"/>
      <c r="QXH62" s="92"/>
      <c r="QXI62" s="92"/>
      <c r="QXJ62" s="92"/>
      <c r="QXK62" s="92"/>
      <c r="QXL62" s="92"/>
      <c r="QXM62" s="92"/>
      <c r="QXN62" s="92"/>
      <c r="QXO62" s="92"/>
      <c r="QXP62" s="92"/>
      <c r="QXQ62" s="92"/>
      <c r="QXR62" s="92"/>
      <c r="QXS62" s="92"/>
      <c r="QXT62" s="92"/>
      <c r="QXU62" s="92"/>
      <c r="QXV62" s="92"/>
      <c r="QXW62" s="92"/>
      <c r="QXX62" s="92"/>
      <c r="QXY62" s="92"/>
      <c r="QXZ62" s="92"/>
      <c r="QYA62" s="92"/>
      <c r="QYB62" s="92"/>
      <c r="QYC62" s="92"/>
      <c r="QYD62" s="92"/>
      <c r="QYE62" s="92"/>
      <c r="QYF62" s="92"/>
      <c r="QYG62" s="92"/>
      <c r="QYH62" s="92"/>
      <c r="QYI62" s="92"/>
      <c r="QYJ62" s="92"/>
      <c r="QYK62" s="92"/>
      <c r="QYL62" s="92"/>
      <c r="QYM62" s="92"/>
      <c r="QYN62" s="92"/>
      <c r="QYO62" s="92"/>
      <c r="QYP62" s="92"/>
      <c r="QYQ62" s="92"/>
      <c r="QYR62" s="92"/>
      <c r="QYS62" s="92"/>
      <c r="QYT62" s="92"/>
      <c r="QYU62" s="92"/>
      <c r="QYV62" s="92"/>
      <c r="QYW62" s="92"/>
      <c r="QYX62" s="92"/>
      <c r="QYY62" s="92"/>
      <c r="QYZ62" s="92"/>
      <c r="QZA62" s="92"/>
      <c r="QZB62" s="92"/>
      <c r="QZC62" s="92"/>
      <c r="QZD62" s="92"/>
      <c r="QZE62" s="92"/>
      <c r="QZF62" s="92"/>
      <c r="QZG62" s="92"/>
      <c r="QZH62" s="92"/>
      <c r="QZI62" s="92"/>
      <c r="QZJ62" s="92"/>
      <c r="QZK62" s="92"/>
      <c r="QZL62" s="92"/>
      <c r="QZM62" s="92"/>
      <c r="QZN62" s="92"/>
      <c r="QZO62" s="92"/>
      <c r="QZP62" s="92"/>
      <c r="QZQ62" s="92"/>
      <c r="QZR62" s="92"/>
      <c r="QZS62" s="92"/>
      <c r="QZT62" s="92"/>
      <c r="QZU62" s="92"/>
      <c r="QZV62" s="92"/>
      <c r="QZW62" s="92"/>
      <c r="QZX62" s="92"/>
      <c r="QZY62" s="92"/>
      <c r="QZZ62" s="92"/>
      <c r="RAA62" s="92"/>
      <c r="RAB62" s="92"/>
      <c r="RAC62" s="92"/>
      <c r="RAD62" s="92"/>
      <c r="RAE62" s="92"/>
      <c r="RAF62" s="92"/>
      <c r="RAG62" s="92"/>
      <c r="RAH62" s="92"/>
      <c r="RAI62" s="92"/>
      <c r="RAJ62" s="92"/>
      <c r="RAK62" s="92"/>
      <c r="RAL62" s="92"/>
      <c r="RAM62" s="92"/>
      <c r="RAN62" s="92"/>
      <c r="RAO62" s="92"/>
      <c r="RAP62" s="92"/>
      <c r="RAQ62" s="92"/>
      <c r="RAR62" s="92"/>
      <c r="RAS62" s="92"/>
      <c r="RAT62" s="92"/>
      <c r="RAU62" s="92"/>
      <c r="RAV62" s="92"/>
      <c r="RAW62" s="92"/>
      <c r="RAX62" s="92"/>
      <c r="RAY62" s="92"/>
      <c r="RAZ62" s="92"/>
      <c r="RBA62" s="92"/>
      <c r="RBB62" s="92"/>
      <c r="RBC62" s="92"/>
      <c r="RBD62" s="92"/>
      <c r="RBE62" s="92"/>
      <c r="RBF62" s="92"/>
      <c r="RBG62" s="92"/>
      <c r="RBH62" s="92"/>
      <c r="RBI62" s="92"/>
      <c r="RBJ62" s="92"/>
      <c r="RBK62" s="92"/>
      <c r="RBL62" s="92"/>
      <c r="RBM62" s="92"/>
      <c r="RBN62" s="92"/>
      <c r="RBO62" s="92"/>
      <c r="RBP62" s="92"/>
      <c r="RBQ62" s="92"/>
      <c r="RBR62" s="92"/>
      <c r="RBS62" s="92"/>
      <c r="RBT62" s="92"/>
      <c r="RBU62" s="92"/>
      <c r="RBV62" s="92"/>
      <c r="RBW62" s="92"/>
      <c r="RBX62" s="92"/>
      <c r="RBY62" s="92"/>
      <c r="RBZ62" s="92"/>
      <c r="RCA62" s="92"/>
      <c r="RCB62" s="92"/>
      <c r="RCC62" s="92"/>
      <c r="RCD62" s="92"/>
      <c r="RCE62" s="92"/>
      <c r="RCF62" s="92"/>
      <c r="RCG62" s="92"/>
      <c r="RCH62" s="92"/>
      <c r="RCI62" s="92"/>
      <c r="RCJ62" s="92"/>
      <c r="RCK62" s="92"/>
      <c r="RCL62" s="92"/>
      <c r="RCM62" s="92"/>
      <c r="RCN62" s="92"/>
      <c r="RCO62" s="92"/>
      <c r="RCP62" s="92"/>
      <c r="RCQ62" s="92"/>
      <c r="RCR62" s="92"/>
      <c r="RCS62" s="92"/>
      <c r="RCT62" s="92"/>
      <c r="RCU62" s="92"/>
      <c r="RCV62" s="92"/>
      <c r="RCW62" s="92"/>
      <c r="RCX62" s="92"/>
      <c r="RCY62" s="92"/>
      <c r="RCZ62" s="92"/>
      <c r="RDA62" s="92"/>
      <c r="RDB62" s="92"/>
      <c r="RDC62" s="92"/>
      <c r="RDD62" s="92"/>
      <c r="RDE62" s="92"/>
      <c r="RDF62" s="92"/>
      <c r="RDG62" s="92"/>
      <c r="RDH62" s="92"/>
      <c r="RDI62" s="92"/>
      <c r="RDJ62" s="92"/>
      <c r="RDK62" s="92"/>
      <c r="RDL62" s="92"/>
      <c r="RDM62" s="92"/>
      <c r="RDN62" s="92"/>
      <c r="RDO62" s="92"/>
      <c r="RDP62" s="92"/>
      <c r="RDQ62" s="92"/>
      <c r="RDR62" s="92"/>
      <c r="RDS62" s="92"/>
      <c r="RDT62" s="92"/>
      <c r="RDU62" s="92"/>
      <c r="RDV62" s="92"/>
      <c r="RDW62" s="92"/>
      <c r="RDX62" s="92"/>
      <c r="RDY62" s="92"/>
      <c r="RDZ62" s="92"/>
      <c r="REA62" s="92"/>
      <c r="REB62" s="92"/>
      <c r="REC62" s="92"/>
      <c r="RED62" s="92"/>
      <c r="REE62" s="92"/>
      <c r="REF62" s="92"/>
      <c r="REG62" s="92"/>
      <c r="REH62" s="92"/>
      <c r="REI62" s="92"/>
      <c r="REJ62" s="92"/>
      <c r="REK62" s="92"/>
      <c r="REL62" s="92"/>
      <c r="REM62" s="92"/>
      <c r="REN62" s="92"/>
      <c r="REO62" s="92"/>
      <c r="REP62" s="92"/>
      <c r="REQ62" s="92"/>
      <c r="RER62" s="92"/>
      <c r="RES62" s="92"/>
      <c r="RET62" s="92"/>
      <c r="REU62" s="92"/>
      <c r="REV62" s="92"/>
      <c r="REW62" s="92"/>
      <c r="REX62" s="92"/>
      <c r="REY62" s="92"/>
      <c r="REZ62" s="92"/>
      <c r="RFA62" s="92"/>
      <c r="RFB62" s="92"/>
      <c r="RFC62" s="92"/>
      <c r="RFD62" s="92"/>
      <c r="RFE62" s="92"/>
      <c r="RFF62" s="92"/>
      <c r="RFG62" s="92"/>
      <c r="RFH62" s="92"/>
      <c r="RFI62" s="92"/>
      <c r="RFJ62" s="92"/>
      <c r="RFK62" s="92"/>
      <c r="RFL62" s="92"/>
      <c r="RFM62" s="92"/>
      <c r="RFN62" s="92"/>
      <c r="RFO62" s="92"/>
      <c r="RFP62" s="92"/>
      <c r="RFQ62" s="92"/>
      <c r="RFR62" s="92"/>
      <c r="RFS62" s="92"/>
      <c r="RFT62" s="92"/>
      <c r="RFU62" s="92"/>
      <c r="RFV62" s="92"/>
      <c r="RFW62" s="92"/>
      <c r="RFX62" s="92"/>
      <c r="RFY62" s="92"/>
      <c r="RFZ62" s="92"/>
      <c r="RGA62" s="92"/>
      <c r="RGB62" s="92"/>
      <c r="RGC62" s="92"/>
      <c r="RGD62" s="92"/>
      <c r="RGE62" s="92"/>
      <c r="RGF62" s="92"/>
      <c r="RGG62" s="92"/>
      <c r="RGH62" s="92"/>
      <c r="RGI62" s="92"/>
      <c r="RGJ62" s="92"/>
      <c r="RGK62" s="92"/>
      <c r="RGL62" s="92"/>
      <c r="RGM62" s="92"/>
      <c r="RGN62" s="92"/>
      <c r="RGO62" s="92"/>
      <c r="RGP62" s="92"/>
      <c r="RGQ62" s="92"/>
      <c r="RGR62" s="92"/>
      <c r="RGS62" s="92"/>
      <c r="RGT62" s="92"/>
      <c r="RGU62" s="92"/>
      <c r="RGV62" s="92"/>
      <c r="RGW62" s="92"/>
      <c r="RGX62" s="92"/>
      <c r="RGY62" s="92"/>
      <c r="RGZ62" s="92"/>
      <c r="RHA62" s="92"/>
      <c r="RHB62" s="92"/>
      <c r="RHC62" s="92"/>
      <c r="RHD62" s="92"/>
      <c r="RHE62" s="92"/>
      <c r="RHF62" s="92"/>
      <c r="RHG62" s="92"/>
      <c r="RHH62" s="92"/>
      <c r="RHI62" s="92"/>
      <c r="RHJ62" s="92"/>
      <c r="RHK62" s="92"/>
      <c r="RHL62" s="92"/>
      <c r="RHM62" s="92"/>
      <c r="RHN62" s="92"/>
      <c r="RHO62" s="92"/>
      <c r="RHP62" s="92"/>
      <c r="RHQ62" s="92"/>
      <c r="RHR62" s="92"/>
      <c r="RHS62" s="92"/>
      <c r="RHT62" s="92"/>
      <c r="RHU62" s="92"/>
      <c r="RHV62" s="92"/>
      <c r="RHW62" s="92"/>
      <c r="RHX62" s="92"/>
      <c r="RHY62" s="92"/>
      <c r="RHZ62" s="92"/>
      <c r="RIA62" s="92"/>
      <c r="RIB62" s="92"/>
      <c r="RIC62" s="92"/>
      <c r="RID62" s="92"/>
      <c r="RIE62" s="92"/>
      <c r="RIF62" s="92"/>
      <c r="RIG62" s="92"/>
      <c r="RIH62" s="92"/>
      <c r="RII62" s="92"/>
      <c r="RIJ62" s="92"/>
      <c r="RIK62" s="92"/>
      <c r="RIL62" s="92"/>
      <c r="RIM62" s="92"/>
      <c r="RIN62" s="92"/>
      <c r="RIO62" s="92"/>
      <c r="RIP62" s="92"/>
      <c r="RIQ62" s="92"/>
      <c r="RIR62" s="92"/>
      <c r="RIS62" s="92"/>
      <c r="RIT62" s="92"/>
      <c r="RIU62" s="92"/>
      <c r="RIV62" s="92"/>
      <c r="RIW62" s="92"/>
      <c r="RIX62" s="92"/>
      <c r="RIY62" s="92"/>
      <c r="RIZ62" s="92"/>
      <c r="RJA62" s="92"/>
      <c r="RJB62" s="92"/>
      <c r="RJC62" s="92"/>
      <c r="RJD62" s="92"/>
      <c r="RJE62" s="92"/>
      <c r="RJF62" s="92"/>
      <c r="RJG62" s="92"/>
      <c r="RJH62" s="92"/>
      <c r="RJI62" s="92"/>
      <c r="RJJ62" s="92"/>
      <c r="RJK62" s="92"/>
      <c r="RJL62" s="92"/>
      <c r="RJM62" s="92"/>
      <c r="RJN62" s="92"/>
      <c r="RJO62" s="92"/>
      <c r="RJP62" s="92"/>
      <c r="RJQ62" s="92"/>
      <c r="RJR62" s="92"/>
      <c r="RJS62" s="92"/>
      <c r="RJT62" s="92"/>
      <c r="RJU62" s="92"/>
      <c r="RJV62" s="92"/>
      <c r="RJW62" s="92"/>
      <c r="RJX62" s="92"/>
      <c r="RJY62" s="92"/>
      <c r="RJZ62" s="92"/>
      <c r="RKA62" s="92"/>
      <c r="RKB62" s="92"/>
      <c r="RKC62" s="92"/>
      <c r="RKD62" s="92"/>
      <c r="RKE62" s="92"/>
      <c r="RKF62" s="92"/>
      <c r="RKG62" s="92"/>
      <c r="RKH62" s="92"/>
      <c r="RKI62" s="92"/>
      <c r="RKJ62" s="92"/>
      <c r="RKK62" s="92"/>
      <c r="RKL62" s="92"/>
      <c r="RKM62" s="92"/>
      <c r="RKN62" s="92"/>
      <c r="RKO62" s="92"/>
      <c r="RKP62" s="92"/>
      <c r="RKQ62" s="92"/>
      <c r="RKR62" s="92"/>
      <c r="RKS62" s="92"/>
      <c r="RKT62" s="92"/>
      <c r="RKU62" s="92"/>
      <c r="RKV62" s="92"/>
      <c r="RKW62" s="92"/>
      <c r="RKX62" s="92"/>
      <c r="RKY62" s="92"/>
      <c r="RKZ62" s="92"/>
      <c r="RLA62" s="92"/>
      <c r="RLB62" s="92"/>
      <c r="RLC62" s="92"/>
      <c r="RLD62" s="92"/>
      <c r="RLE62" s="92"/>
      <c r="RLF62" s="92"/>
      <c r="RLG62" s="92"/>
      <c r="RLH62" s="92"/>
      <c r="RLI62" s="92"/>
      <c r="RLJ62" s="92"/>
      <c r="RLK62" s="92"/>
      <c r="RLL62" s="92"/>
      <c r="RLM62" s="92"/>
      <c r="RLN62" s="92"/>
      <c r="RLO62" s="92"/>
      <c r="RLP62" s="92"/>
      <c r="RLQ62" s="92"/>
      <c r="RLR62" s="92"/>
      <c r="RLS62" s="92"/>
      <c r="RLT62" s="92"/>
      <c r="RLU62" s="92"/>
      <c r="RLV62" s="92"/>
      <c r="RLW62" s="92"/>
      <c r="RLX62" s="92"/>
      <c r="RLY62" s="92"/>
      <c r="RLZ62" s="92"/>
      <c r="RMA62" s="92"/>
      <c r="RMB62" s="92"/>
      <c r="RMC62" s="92"/>
      <c r="RMD62" s="92"/>
      <c r="RME62" s="92"/>
      <c r="RMF62" s="92"/>
      <c r="RMG62" s="92"/>
      <c r="RMH62" s="92"/>
      <c r="RMI62" s="92"/>
      <c r="RMJ62" s="92"/>
      <c r="RMK62" s="92"/>
      <c r="RML62" s="92"/>
      <c r="RMM62" s="92"/>
      <c r="RMN62" s="92"/>
      <c r="RMO62" s="92"/>
      <c r="RMP62" s="92"/>
      <c r="RMQ62" s="92"/>
      <c r="RMR62" s="92"/>
      <c r="RMS62" s="92"/>
      <c r="RMT62" s="92"/>
      <c r="RMU62" s="92"/>
      <c r="RMV62" s="92"/>
      <c r="RMW62" s="92"/>
      <c r="RMX62" s="92"/>
      <c r="RMY62" s="92"/>
      <c r="RMZ62" s="92"/>
      <c r="RNA62" s="92"/>
      <c r="RNB62" s="92"/>
      <c r="RNC62" s="92"/>
      <c r="RND62" s="92"/>
      <c r="RNE62" s="92"/>
      <c r="RNF62" s="92"/>
      <c r="RNG62" s="92"/>
      <c r="RNH62" s="92"/>
      <c r="RNI62" s="92"/>
      <c r="RNJ62" s="92"/>
      <c r="RNK62" s="92"/>
      <c r="RNL62" s="92"/>
      <c r="RNM62" s="92"/>
      <c r="RNN62" s="92"/>
      <c r="RNO62" s="92"/>
      <c r="RNP62" s="92"/>
      <c r="RNQ62" s="92"/>
      <c r="RNR62" s="92"/>
      <c r="RNS62" s="92"/>
      <c r="RNT62" s="92"/>
      <c r="RNU62" s="92"/>
      <c r="RNV62" s="92"/>
      <c r="RNW62" s="92"/>
      <c r="RNX62" s="92"/>
      <c r="RNY62" s="92"/>
      <c r="RNZ62" s="92"/>
      <c r="ROA62" s="92"/>
      <c r="ROB62" s="92"/>
      <c r="ROC62" s="92"/>
      <c r="ROD62" s="92"/>
      <c r="ROE62" s="92"/>
      <c r="ROF62" s="92"/>
      <c r="ROG62" s="92"/>
      <c r="ROH62" s="92"/>
      <c r="ROI62" s="92"/>
      <c r="ROJ62" s="92"/>
      <c r="ROK62" s="92"/>
      <c r="ROL62" s="92"/>
      <c r="ROM62" s="92"/>
      <c r="RON62" s="92"/>
      <c r="ROO62" s="92"/>
      <c r="ROP62" s="92"/>
      <c r="ROQ62" s="92"/>
      <c r="ROR62" s="92"/>
      <c r="ROS62" s="92"/>
      <c r="ROT62" s="92"/>
      <c r="ROU62" s="92"/>
      <c r="ROV62" s="92"/>
      <c r="ROW62" s="92"/>
      <c r="ROX62" s="92"/>
      <c r="ROY62" s="92"/>
      <c r="ROZ62" s="92"/>
      <c r="RPA62" s="92"/>
      <c r="RPB62" s="92"/>
      <c r="RPC62" s="92"/>
      <c r="RPD62" s="92"/>
      <c r="RPE62" s="92"/>
      <c r="RPF62" s="92"/>
      <c r="RPG62" s="92"/>
      <c r="RPH62" s="92"/>
      <c r="RPI62" s="92"/>
      <c r="RPJ62" s="92"/>
      <c r="RPK62" s="92"/>
      <c r="RPL62" s="92"/>
      <c r="RPM62" s="92"/>
      <c r="RPN62" s="92"/>
      <c r="RPO62" s="92"/>
      <c r="RPP62" s="92"/>
      <c r="RPQ62" s="92"/>
      <c r="RPR62" s="92"/>
      <c r="RPS62" s="92"/>
      <c r="RPT62" s="92"/>
      <c r="RPU62" s="92"/>
      <c r="RPV62" s="92"/>
      <c r="RPW62" s="92"/>
      <c r="RPX62" s="92"/>
      <c r="RPY62" s="92"/>
      <c r="RPZ62" s="92"/>
      <c r="RQA62" s="92"/>
      <c r="RQB62" s="92"/>
      <c r="RQC62" s="92"/>
      <c r="RQD62" s="92"/>
      <c r="RQE62" s="92"/>
      <c r="RQF62" s="92"/>
      <c r="RQG62" s="92"/>
      <c r="RQH62" s="92"/>
      <c r="RQI62" s="92"/>
      <c r="RQJ62" s="92"/>
      <c r="RQK62" s="92"/>
      <c r="RQL62" s="92"/>
      <c r="RQM62" s="92"/>
      <c r="RQN62" s="92"/>
      <c r="RQO62" s="92"/>
      <c r="RQP62" s="92"/>
      <c r="RQQ62" s="92"/>
      <c r="RQR62" s="92"/>
      <c r="RQS62" s="92"/>
      <c r="RQT62" s="92"/>
      <c r="RQU62" s="92"/>
      <c r="RQV62" s="92"/>
      <c r="RQW62" s="92"/>
      <c r="RQX62" s="92"/>
      <c r="RQY62" s="92"/>
      <c r="RQZ62" s="92"/>
      <c r="RRA62" s="92"/>
      <c r="RRB62" s="92"/>
      <c r="RRC62" s="92"/>
      <c r="RRD62" s="92"/>
      <c r="RRE62" s="92"/>
      <c r="RRF62" s="92"/>
      <c r="RRG62" s="92"/>
      <c r="RRH62" s="92"/>
      <c r="RRI62" s="92"/>
      <c r="RRJ62" s="92"/>
      <c r="RRK62" s="92"/>
      <c r="RRL62" s="92"/>
      <c r="RRM62" s="92"/>
      <c r="RRN62" s="92"/>
      <c r="RRO62" s="92"/>
      <c r="RRP62" s="92"/>
      <c r="RRQ62" s="92"/>
      <c r="RRR62" s="92"/>
      <c r="RRS62" s="92"/>
      <c r="RRT62" s="92"/>
      <c r="RRU62" s="92"/>
      <c r="RRV62" s="92"/>
      <c r="RRW62" s="92"/>
      <c r="RRX62" s="92"/>
      <c r="RRY62" s="92"/>
      <c r="RRZ62" s="92"/>
      <c r="RSA62" s="92"/>
      <c r="RSB62" s="92"/>
      <c r="RSC62" s="92"/>
      <c r="RSD62" s="92"/>
      <c r="RSE62" s="92"/>
      <c r="RSF62" s="92"/>
      <c r="RSG62" s="92"/>
      <c r="RSH62" s="92"/>
      <c r="RSI62" s="92"/>
      <c r="RSJ62" s="92"/>
      <c r="RSK62" s="92"/>
      <c r="RSL62" s="92"/>
      <c r="RSM62" s="92"/>
      <c r="RSN62" s="92"/>
      <c r="RSO62" s="92"/>
      <c r="RSP62" s="92"/>
      <c r="RSQ62" s="92"/>
      <c r="RSR62" s="92"/>
      <c r="RSS62" s="92"/>
      <c r="RST62" s="92"/>
      <c r="RSU62" s="92"/>
      <c r="RSV62" s="92"/>
      <c r="RSW62" s="92"/>
      <c r="RSX62" s="92"/>
      <c r="RSY62" s="92"/>
      <c r="RSZ62" s="92"/>
      <c r="RTA62" s="92"/>
      <c r="RTB62" s="92"/>
      <c r="RTC62" s="92"/>
      <c r="RTD62" s="92"/>
      <c r="RTE62" s="92"/>
      <c r="RTF62" s="92"/>
      <c r="RTG62" s="92"/>
      <c r="RTH62" s="92"/>
      <c r="RTI62" s="92"/>
      <c r="RTJ62" s="92"/>
      <c r="RTK62" s="92"/>
      <c r="RTL62" s="92"/>
      <c r="RTM62" s="92"/>
      <c r="RTN62" s="92"/>
      <c r="RTO62" s="92"/>
      <c r="RTP62" s="92"/>
      <c r="RTQ62" s="92"/>
      <c r="RTR62" s="92"/>
      <c r="RTS62" s="92"/>
      <c r="RTT62" s="92"/>
      <c r="RTU62" s="92"/>
      <c r="RTV62" s="92"/>
      <c r="RTW62" s="92"/>
      <c r="RTX62" s="92"/>
      <c r="RTY62" s="92"/>
      <c r="RTZ62" s="92"/>
      <c r="RUA62" s="92"/>
      <c r="RUB62" s="92"/>
      <c r="RUC62" s="92"/>
      <c r="RUD62" s="92"/>
      <c r="RUE62" s="92"/>
      <c r="RUF62" s="92"/>
      <c r="RUG62" s="92"/>
      <c r="RUH62" s="92"/>
      <c r="RUI62" s="92"/>
      <c r="RUJ62" s="92"/>
      <c r="RUK62" s="92"/>
      <c r="RUL62" s="92"/>
      <c r="RUM62" s="92"/>
      <c r="RUN62" s="92"/>
      <c r="RUO62" s="92"/>
      <c r="RUP62" s="92"/>
      <c r="RUQ62" s="92"/>
      <c r="RUR62" s="92"/>
      <c r="RUS62" s="92"/>
      <c r="RUT62" s="92"/>
      <c r="RUU62" s="92"/>
      <c r="RUV62" s="92"/>
      <c r="RUW62" s="92"/>
      <c r="RUX62" s="92"/>
      <c r="RUY62" s="92"/>
      <c r="RUZ62" s="92"/>
      <c r="RVA62" s="92"/>
      <c r="RVB62" s="92"/>
      <c r="RVC62" s="92"/>
      <c r="RVD62" s="92"/>
      <c r="RVE62" s="92"/>
      <c r="RVF62" s="92"/>
      <c r="RVG62" s="92"/>
      <c r="RVH62" s="92"/>
      <c r="RVI62" s="92"/>
      <c r="RVJ62" s="92"/>
      <c r="RVK62" s="92"/>
      <c r="RVL62" s="92"/>
      <c r="RVM62" s="92"/>
      <c r="RVN62" s="92"/>
      <c r="RVO62" s="92"/>
      <c r="RVP62" s="92"/>
      <c r="RVQ62" s="92"/>
      <c r="RVR62" s="92"/>
      <c r="RVS62" s="92"/>
      <c r="RVT62" s="92"/>
      <c r="RVU62" s="92"/>
      <c r="RVV62" s="92"/>
      <c r="RVW62" s="92"/>
      <c r="RVX62" s="92"/>
      <c r="RVY62" s="92"/>
      <c r="RVZ62" s="92"/>
      <c r="RWA62" s="92"/>
      <c r="RWB62" s="92"/>
      <c r="RWC62" s="92"/>
      <c r="RWD62" s="92"/>
      <c r="RWE62" s="92"/>
      <c r="RWF62" s="92"/>
      <c r="RWG62" s="92"/>
      <c r="RWH62" s="92"/>
      <c r="RWI62" s="92"/>
      <c r="RWJ62" s="92"/>
      <c r="RWK62" s="92"/>
      <c r="RWL62" s="92"/>
      <c r="RWM62" s="92"/>
      <c r="RWN62" s="92"/>
      <c r="RWO62" s="92"/>
      <c r="RWP62" s="92"/>
      <c r="RWQ62" s="92"/>
      <c r="RWR62" s="92"/>
      <c r="RWS62" s="92"/>
      <c r="RWT62" s="92"/>
      <c r="RWU62" s="92"/>
      <c r="RWV62" s="92"/>
      <c r="RWW62" s="92"/>
      <c r="RWX62" s="92"/>
      <c r="RWY62" s="92"/>
      <c r="RWZ62" s="92"/>
      <c r="RXA62" s="92"/>
      <c r="RXB62" s="92"/>
      <c r="RXC62" s="92"/>
      <c r="RXD62" s="92"/>
      <c r="RXE62" s="92"/>
      <c r="RXF62" s="92"/>
      <c r="RXG62" s="92"/>
      <c r="RXH62" s="92"/>
      <c r="RXI62" s="92"/>
      <c r="RXJ62" s="92"/>
      <c r="RXK62" s="92"/>
      <c r="RXL62" s="92"/>
      <c r="RXM62" s="92"/>
      <c r="RXN62" s="92"/>
      <c r="RXO62" s="92"/>
      <c r="RXP62" s="92"/>
      <c r="RXQ62" s="92"/>
      <c r="RXR62" s="92"/>
      <c r="RXS62" s="92"/>
      <c r="RXT62" s="92"/>
      <c r="RXU62" s="92"/>
      <c r="RXV62" s="92"/>
      <c r="RXW62" s="92"/>
      <c r="RXX62" s="92"/>
      <c r="RXY62" s="92"/>
      <c r="RXZ62" s="92"/>
      <c r="RYA62" s="92"/>
      <c r="RYB62" s="92"/>
      <c r="RYC62" s="92"/>
      <c r="RYD62" s="92"/>
      <c r="RYE62" s="92"/>
      <c r="RYF62" s="92"/>
      <c r="RYG62" s="92"/>
      <c r="RYH62" s="92"/>
      <c r="RYI62" s="92"/>
      <c r="RYJ62" s="92"/>
      <c r="RYK62" s="92"/>
      <c r="RYL62" s="92"/>
      <c r="RYM62" s="92"/>
      <c r="RYN62" s="92"/>
      <c r="RYO62" s="92"/>
      <c r="RYP62" s="92"/>
      <c r="RYQ62" s="92"/>
      <c r="RYR62" s="92"/>
      <c r="RYS62" s="92"/>
      <c r="RYT62" s="92"/>
      <c r="RYU62" s="92"/>
      <c r="RYV62" s="92"/>
      <c r="RYW62" s="92"/>
      <c r="RYX62" s="92"/>
      <c r="RYY62" s="92"/>
      <c r="RYZ62" s="92"/>
      <c r="RZA62" s="92"/>
      <c r="RZB62" s="92"/>
      <c r="RZC62" s="92"/>
      <c r="RZD62" s="92"/>
      <c r="RZE62" s="92"/>
      <c r="RZF62" s="92"/>
      <c r="RZG62" s="92"/>
      <c r="RZH62" s="92"/>
      <c r="RZI62" s="92"/>
      <c r="RZJ62" s="92"/>
      <c r="RZK62" s="92"/>
      <c r="RZL62" s="92"/>
      <c r="RZM62" s="92"/>
      <c r="RZN62" s="92"/>
      <c r="RZO62" s="92"/>
      <c r="RZP62" s="92"/>
      <c r="RZQ62" s="92"/>
      <c r="RZR62" s="92"/>
      <c r="RZS62" s="92"/>
      <c r="RZT62" s="92"/>
      <c r="RZU62" s="92"/>
      <c r="RZV62" s="92"/>
      <c r="RZW62" s="92"/>
      <c r="RZX62" s="92"/>
      <c r="RZY62" s="92"/>
      <c r="RZZ62" s="92"/>
      <c r="SAA62" s="92"/>
      <c r="SAB62" s="92"/>
      <c r="SAC62" s="92"/>
      <c r="SAD62" s="92"/>
      <c r="SAE62" s="92"/>
      <c r="SAF62" s="92"/>
      <c r="SAG62" s="92"/>
      <c r="SAH62" s="92"/>
      <c r="SAI62" s="92"/>
      <c r="SAJ62" s="92"/>
      <c r="SAK62" s="92"/>
      <c r="SAL62" s="92"/>
      <c r="SAM62" s="92"/>
      <c r="SAN62" s="92"/>
      <c r="SAO62" s="92"/>
      <c r="SAP62" s="92"/>
      <c r="SAQ62" s="92"/>
      <c r="SAR62" s="92"/>
      <c r="SAS62" s="92"/>
      <c r="SAT62" s="92"/>
      <c r="SAU62" s="92"/>
      <c r="SAV62" s="92"/>
      <c r="SAW62" s="92"/>
      <c r="SAX62" s="92"/>
      <c r="SAY62" s="92"/>
      <c r="SAZ62" s="92"/>
      <c r="SBA62" s="92"/>
      <c r="SBB62" s="92"/>
      <c r="SBC62" s="92"/>
      <c r="SBD62" s="92"/>
      <c r="SBE62" s="92"/>
      <c r="SBF62" s="92"/>
      <c r="SBG62" s="92"/>
      <c r="SBH62" s="92"/>
      <c r="SBI62" s="92"/>
      <c r="SBJ62" s="92"/>
      <c r="SBK62" s="92"/>
      <c r="SBL62" s="92"/>
      <c r="SBM62" s="92"/>
      <c r="SBN62" s="92"/>
      <c r="SBO62" s="92"/>
      <c r="SBP62" s="92"/>
      <c r="SBQ62" s="92"/>
      <c r="SBR62" s="92"/>
      <c r="SBS62" s="92"/>
      <c r="SBT62" s="92"/>
      <c r="SBU62" s="92"/>
      <c r="SBV62" s="92"/>
      <c r="SBW62" s="92"/>
      <c r="SBX62" s="92"/>
      <c r="SBY62" s="92"/>
      <c r="SBZ62" s="92"/>
      <c r="SCA62" s="92"/>
      <c r="SCB62" s="92"/>
      <c r="SCC62" s="92"/>
      <c r="SCD62" s="92"/>
      <c r="SCE62" s="92"/>
      <c r="SCF62" s="92"/>
      <c r="SCG62" s="92"/>
      <c r="SCH62" s="92"/>
      <c r="SCI62" s="92"/>
      <c r="SCJ62" s="92"/>
      <c r="SCK62" s="92"/>
      <c r="SCL62" s="92"/>
      <c r="SCM62" s="92"/>
      <c r="SCN62" s="92"/>
      <c r="SCO62" s="92"/>
      <c r="SCP62" s="92"/>
      <c r="SCQ62" s="92"/>
      <c r="SCR62" s="92"/>
      <c r="SCS62" s="92"/>
      <c r="SCT62" s="92"/>
      <c r="SCU62" s="92"/>
      <c r="SCV62" s="92"/>
      <c r="SCW62" s="92"/>
      <c r="SCX62" s="92"/>
      <c r="SCY62" s="92"/>
      <c r="SCZ62" s="92"/>
      <c r="SDA62" s="92"/>
      <c r="SDB62" s="92"/>
      <c r="SDC62" s="92"/>
      <c r="SDD62" s="92"/>
      <c r="SDE62" s="92"/>
      <c r="SDF62" s="92"/>
      <c r="SDG62" s="92"/>
      <c r="SDH62" s="92"/>
      <c r="SDI62" s="92"/>
      <c r="SDJ62" s="92"/>
      <c r="SDK62" s="92"/>
      <c r="SDL62" s="92"/>
      <c r="SDM62" s="92"/>
      <c r="SDN62" s="92"/>
      <c r="SDO62" s="92"/>
      <c r="SDP62" s="92"/>
      <c r="SDQ62" s="92"/>
      <c r="SDR62" s="92"/>
      <c r="SDS62" s="92"/>
      <c r="SDT62" s="92"/>
      <c r="SDU62" s="92"/>
      <c r="SDV62" s="92"/>
      <c r="SDW62" s="92"/>
      <c r="SDX62" s="92"/>
      <c r="SDY62" s="92"/>
      <c r="SDZ62" s="92"/>
      <c r="SEA62" s="92"/>
      <c r="SEB62" s="92"/>
      <c r="SEC62" s="92"/>
      <c r="SED62" s="92"/>
      <c r="SEE62" s="92"/>
      <c r="SEF62" s="92"/>
      <c r="SEG62" s="92"/>
      <c r="SEH62" s="92"/>
      <c r="SEI62" s="92"/>
      <c r="SEJ62" s="92"/>
      <c r="SEK62" s="92"/>
      <c r="SEL62" s="92"/>
      <c r="SEM62" s="92"/>
      <c r="SEN62" s="92"/>
      <c r="SEO62" s="92"/>
      <c r="SEP62" s="92"/>
      <c r="SEQ62" s="92"/>
      <c r="SER62" s="92"/>
      <c r="SES62" s="92"/>
      <c r="SET62" s="92"/>
      <c r="SEU62" s="92"/>
      <c r="SEV62" s="92"/>
      <c r="SEW62" s="92"/>
      <c r="SEX62" s="92"/>
      <c r="SEY62" s="92"/>
      <c r="SEZ62" s="92"/>
      <c r="SFA62" s="92"/>
      <c r="SFB62" s="92"/>
      <c r="SFC62" s="92"/>
      <c r="SFD62" s="92"/>
      <c r="SFE62" s="92"/>
      <c r="SFF62" s="92"/>
      <c r="SFG62" s="92"/>
      <c r="SFH62" s="92"/>
      <c r="SFI62" s="92"/>
      <c r="SFJ62" s="92"/>
      <c r="SFK62" s="92"/>
      <c r="SFL62" s="92"/>
      <c r="SFM62" s="92"/>
      <c r="SFN62" s="92"/>
      <c r="SFO62" s="92"/>
      <c r="SFP62" s="92"/>
      <c r="SFQ62" s="92"/>
      <c r="SFR62" s="92"/>
      <c r="SFS62" s="92"/>
      <c r="SFT62" s="92"/>
      <c r="SFU62" s="92"/>
      <c r="SFV62" s="92"/>
      <c r="SFW62" s="92"/>
      <c r="SFX62" s="92"/>
      <c r="SFY62" s="92"/>
      <c r="SFZ62" s="92"/>
      <c r="SGA62" s="92"/>
      <c r="SGB62" s="92"/>
      <c r="SGC62" s="92"/>
      <c r="SGD62" s="92"/>
      <c r="SGE62" s="92"/>
      <c r="SGF62" s="92"/>
      <c r="SGG62" s="92"/>
      <c r="SGH62" s="92"/>
      <c r="SGI62" s="92"/>
      <c r="SGJ62" s="92"/>
      <c r="SGK62" s="92"/>
      <c r="SGL62" s="92"/>
      <c r="SGM62" s="92"/>
      <c r="SGN62" s="92"/>
      <c r="SGO62" s="92"/>
      <c r="SGP62" s="92"/>
      <c r="SGQ62" s="92"/>
      <c r="SGR62" s="92"/>
      <c r="SGS62" s="92"/>
      <c r="SGT62" s="92"/>
      <c r="SGU62" s="92"/>
      <c r="SGV62" s="92"/>
      <c r="SGW62" s="92"/>
      <c r="SGX62" s="92"/>
      <c r="SGY62" s="92"/>
      <c r="SGZ62" s="92"/>
      <c r="SHA62" s="92"/>
      <c r="SHB62" s="92"/>
      <c r="SHC62" s="92"/>
      <c r="SHD62" s="92"/>
      <c r="SHE62" s="92"/>
      <c r="SHF62" s="92"/>
      <c r="SHG62" s="92"/>
      <c r="SHH62" s="92"/>
      <c r="SHI62" s="92"/>
      <c r="SHJ62" s="92"/>
      <c r="SHK62" s="92"/>
      <c r="SHL62" s="92"/>
      <c r="SHM62" s="92"/>
      <c r="SHN62" s="92"/>
      <c r="SHO62" s="92"/>
      <c r="SHP62" s="92"/>
      <c r="SHQ62" s="92"/>
      <c r="SHR62" s="92"/>
      <c r="SHS62" s="92"/>
      <c r="SHT62" s="92"/>
      <c r="SHU62" s="92"/>
      <c r="SHV62" s="92"/>
      <c r="SHW62" s="92"/>
      <c r="SHX62" s="92"/>
      <c r="SHY62" s="92"/>
      <c r="SHZ62" s="92"/>
      <c r="SIA62" s="92"/>
      <c r="SIB62" s="92"/>
      <c r="SIC62" s="92"/>
      <c r="SID62" s="92"/>
      <c r="SIE62" s="92"/>
      <c r="SIF62" s="92"/>
      <c r="SIG62" s="92"/>
      <c r="SIH62" s="92"/>
      <c r="SII62" s="92"/>
      <c r="SIJ62" s="92"/>
      <c r="SIK62" s="92"/>
      <c r="SIL62" s="92"/>
      <c r="SIM62" s="92"/>
      <c r="SIN62" s="92"/>
      <c r="SIO62" s="92"/>
      <c r="SIP62" s="92"/>
      <c r="SIQ62" s="92"/>
      <c r="SIR62" s="92"/>
      <c r="SIS62" s="92"/>
      <c r="SIT62" s="92"/>
      <c r="SIU62" s="92"/>
      <c r="SIV62" s="92"/>
      <c r="SIW62" s="92"/>
      <c r="SIX62" s="92"/>
      <c r="SIY62" s="92"/>
      <c r="SIZ62" s="92"/>
      <c r="SJA62" s="92"/>
      <c r="SJB62" s="92"/>
      <c r="SJC62" s="92"/>
      <c r="SJD62" s="92"/>
      <c r="SJE62" s="92"/>
      <c r="SJF62" s="92"/>
      <c r="SJG62" s="92"/>
      <c r="SJH62" s="92"/>
      <c r="SJI62" s="92"/>
      <c r="SJJ62" s="92"/>
      <c r="SJK62" s="92"/>
      <c r="SJL62" s="92"/>
      <c r="SJM62" s="92"/>
      <c r="SJN62" s="92"/>
      <c r="SJO62" s="92"/>
      <c r="SJP62" s="92"/>
      <c r="SJQ62" s="92"/>
      <c r="SJR62" s="92"/>
      <c r="SJS62" s="92"/>
      <c r="SJT62" s="92"/>
      <c r="SJU62" s="92"/>
      <c r="SJV62" s="92"/>
      <c r="SJW62" s="92"/>
      <c r="SJX62" s="92"/>
      <c r="SJY62" s="92"/>
      <c r="SJZ62" s="92"/>
      <c r="SKA62" s="92"/>
      <c r="SKB62" s="92"/>
      <c r="SKC62" s="92"/>
      <c r="SKD62" s="92"/>
      <c r="SKE62" s="92"/>
      <c r="SKF62" s="92"/>
      <c r="SKG62" s="92"/>
      <c r="SKH62" s="92"/>
      <c r="SKI62" s="92"/>
      <c r="SKJ62" s="92"/>
      <c r="SKK62" s="92"/>
      <c r="SKL62" s="92"/>
      <c r="SKM62" s="92"/>
      <c r="SKN62" s="92"/>
      <c r="SKO62" s="92"/>
      <c r="SKP62" s="92"/>
      <c r="SKQ62" s="92"/>
      <c r="SKR62" s="92"/>
      <c r="SKS62" s="92"/>
      <c r="SKT62" s="92"/>
      <c r="SKU62" s="92"/>
      <c r="SKV62" s="92"/>
      <c r="SKW62" s="92"/>
      <c r="SKX62" s="92"/>
      <c r="SKY62" s="92"/>
      <c r="SKZ62" s="92"/>
      <c r="SLA62" s="92"/>
      <c r="SLB62" s="92"/>
      <c r="SLC62" s="92"/>
      <c r="SLD62" s="92"/>
      <c r="SLE62" s="92"/>
      <c r="SLF62" s="92"/>
      <c r="SLG62" s="92"/>
      <c r="SLH62" s="92"/>
      <c r="SLI62" s="92"/>
      <c r="SLJ62" s="92"/>
      <c r="SLK62" s="92"/>
      <c r="SLL62" s="92"/>
      <c r="SLM62" s="92"/>
      <c r="SLN62" s="92"/>
      <c r="SLO62" s="92"/>
      <c r="SLP62" s="92"/>
      <c r="SLQ62" s="92"/>
      <c r="SLR62" s="92"/>
      <c r="SLS62" s="92"/>
      <c r="SLT62" s="92"/>
      <c r="SLU62" s="92"/>
      <c r="SLV62" s="92"/>
      <c r="SLW62" s="92"/>
      <c r="SLX62" s="92"/>
      <c r="SLY62" s="92"/>
      <c r="SLZ62" s="92"/>
      <c r="SMA62" s="92"/>
      <c r="SMB62" s="92"/>
      <c r="SMC62" s="92"/>
      <c r="SMD62" s="92"/>
      <c r="SME62" s="92"/>
      <c r="SMF62" s="92"/>
      <c r="SMG62" s="92"/>
      <c r="SMH62" s="92"/>
      <c r="SMI62" s="92"/>
      <c r="SMJ62" s="92"/>
      <c r="SMK62" s="92"/>
      <c r="SML62" s="92"/>
      <c r="SMM62" s="92"/>
      <c r="SMN62" s="92"/>
      <c r="SMO62" s="92"/>
      <c r="SMP62" s="92"/>
      <c r="SMQ62" s="92"/>
      <c r="SMR62" s="92"/>
      <c r="SMS62" s="92"/>
      <c r="SMT62" s="92"/>
      <c r="SMU62" s="92"/>
      <c r="SMV62" s="92"/>
      <c r="SMW62" s="92"/>
      <c r="SMX62" s="92"/>
      <c r="SMY62" s="92"/>
      <c r="SMZ62" s="92"/>
      <c r="SNA62" s="92"/>
      <c r="SNB62" s="92"/>
      <c r="SNC62" s="92"/>
      <c r="SND62" s="92"/>
      <c r="SNE62" s="92"/>
      <c r="SNF62" s="92"/>
      <c r="SNG62" s="92"/>
      <c r="SNH62" s="92"/>
      <c r="SNI62" s="92"/>
      <c r="SNJ62" s="92"/>
      <c r="SNK62" s="92"/>
      <c r="SNL62" s="92"/>
      <c r="SNM62" s="92"/>
      <c r="SNN62" s="92"/>
      <c r="SNO62" s="92"/>
      <c r="SNP62" s="92"/>
      <c r="SNQ62" s="92"/>
      <c r="SNR62" s="92"/>
      <c r="SNS62" s="92"/>
      <c r="SNT62" s="92"/>
      <c r="SNU62" s="92"/>
      <c r="SNV62" s="92"/>
      <c r="SNW62" s="92"/>
      <c r="SNX62" s="92"/>
      <c r="SNY62" s="92"/>
      <c r="SNZ62" s="92"/>
      <c r="SOA62" s="92"/>
      <c r="SOB62" s="92"/>
      <c r="SOC62" s="92"/>
      <c r="SOD62" s="92"/>
      <c r="SOE62" s="92"/>
      <c r="SOF62" s="92"/>
      <c r="SOG62" s="92"/>
      <c r="SOH62" s="92"/>
      <c r="SOI62" s="92"/>
      <c r="SOJ62" s="92"/>
      <c r="SOK62" s="92"/>
      <c r="SOL62" s="92"/>
      <c r="SOM62" s="92"/>
      <c r="SON62" s="92"/>
      <c r="SOO62" s="92"/>
      <c r="SOP62" s="92"/>
      <c r="SOQ62" s="92"/>
      <c r="SOR62" s="92"/>
      <c r="SOS62" s="92"/>
      <c r="SOT62" s="92"/>
      <c r="SOU62" s="92"/>
      <c r="SOV62" s="92"/>
      <c r="SOW62" s="92"/>
      <c r="SOX62" s="92"/>
      <c r="SOY62" s="92"/>
      <c r="SOZ62" s="92"/>
      <c r="SPA62" s="92"/>
      <c r="SPB62" s="92"/>
      <c r="SPC62" s="92"/>
      <c r="SPD62" s="92"/>
      <c r="SPE62" s="92"/>
      <c r="SPF62" s="92"/>
      <c r="SPG62" s="92"/>
      <c r="SPH62" s="92"/>
      <c r="SPI62" s="92"/>
      <c r="SPJ62" s="92"/>
      <c r="SPK62" s="92"/>
      <c r="SPL62" s="92"/>
      <c r="SPM62" s="92"/>
      <c r="SPN62" s="92"/>
      <c r="SPO62" s="92"/>
      <c r="SPP62" s="92"/>
      <c r="SPQ62" s="92"/>
      <c r="SPR62" s="92"/>
      <c r="SPS62" s="92"/>
      <c r="SPT62" s="92"/>
      <c r="SPU62" s="92"/>
      <c r="SPV62" s="92"/>
      <c r="SPW62" s="92"/>
      <c r="SPX62" s="92"/>
      <c r="SPY62" s="92"/>
      <c r="SPZ62" s="92"/>
      <c r="SQA62" s="92"/>
      <c r="SQB62" s="92"/>
      <c r="SQC62" s="92"/>
      <c r="SQD62" s="92"/>
      <c r="SQE62" s="92"/>
      <c r="SQF62" s="92"/>
      <c r="SQG62" s="92"/>
      <c r="SQH62" s="92"/>
      <c r="SQI62" s="92"/>
      <c r="SQJ62" s="92"/>
      <c r="SQK62" s="92"/>
      <c r="SQL62" s="92"/>
      <c r="SQM62" s="92"/>
      <c r="SQN62" s="92"/>
      <c r="SQO62" s="92"/>
      <c r="SQP62" s="92"/>
      <c r="SQQ62" s="92"/>
      <c r="SQR62" s="92"/>
      <c r="SQS62" s="92"/>
      <c r="SQT62" s="92"/>
      <c r="SQU62" s="92"/>
      <c r="SQV62" s="92"/>
      <c r="SQW62" s="92"/>
      <c r="SQX62" s="92"/>
      <c r="SQY62" s="92"/>
      <c r="SQZ62" s="92"/>
      <c r="SRA62" s="92"/>
      <c r="SRB62" s="92"/>
      <c r="SRC62" s="92"/>
      <c r="SRD62" s="92"/>
      <c r="SRE62" s="92"/>
      <c r="SRF62" s="92"/>
      <c r="SRG62" s="92"/>
      <c r="SRH62" s="92"/>
      <c r="SRI62" s="92"/>
      <c r="SRJ62" s="92"/>
      <c r="SRK62" s="92"/>
      <c r="SRL62" s="92"/>
      <c r="SRM62" s="92"/>
      <c r="SRN62" s="92"/>
      <c r="SRO62" s="92"/>
      <c r="SRP62" s="92"/>
      <c r="SRQ62" s="92"/>
      <c r="SRR62" s="92"/>
      <c r="SRS62" s="92"/>
      <c r="SRT62" s="92"/>
      <c r="SRU62" s="92"/>
      <c r="SRV62" s="92"/>
      <c r="SRW62" s="92"/>
      <c r="SRX62" s="92"/>
      <c r="SRY62" s="92"/>
      <c r="SRZ62" s="92"/>
      <c r="SSA62" s="92"/>
      <c r="SSB62" s="92"/>
      <c r="SSC62" s="92"/>
      <c r="SSD62" s="92"/>
      <c r="SSE62" s="92"/>
      <c r="SSF62" s="92"/>
      <c r="SSG62" s="92"/>
      <c r="SSH62" s="92"/>
      <c r="SSI62" s="92"/>
      <c r="SSJ62" s="92"/>
      <c r="SSK62" s="92"/>
      <c r="SSL62" s="92"/>
      <c r="SSM62" s="92"/>
      <c r="SSN62" s="92"/>
      <c r="SSO62" s="92"/>
      <c r="SSP62" s="92"/>
      <c r="SSQ62" s="92"/>
      <c r="SSR62" s="92"/>
      <c r="SSS62" s="92"/>
      <c r="SST62" s="92"/>
      <c r="SSU62" s="92"/>
      <c r="SSV62" s="92"/>
      <c r="SSW62" s="92"/>
      <c r="SSX62" s="92"/>
      <c r="SSY62" s="92"/>
      <c r="SSZ62" s="92"/>
      <c r="STA62" s="92"/>
      <c r="STB62" s="92"/>
      <c r="STC62" s="92"/>
      <c r="STD62" s="92"/>
      <c r="STE62" s="92"/>
      <c r="STF62" s="92"/>
      <c r="STG62" s="92"/>
      <c r="STH62" s="92"/>
      <c r="STI62" s="92"/>
      <c r="STJ62" s="92"/>
      <c r="STK62" s="92"/>
      <c r="STL62" s="92"/>
      <c r="STM62" s="92"/>
      <c r="STN62" s="92"/>
      <c r="STO62" s="92"/>
      <c r="STP62" s="92"/>
      <c r="STQ62" s="92"/>
      <c r="STR62" s="92"/>
      <c r="STS62" s="92"/>
      <c r="STT62" s="92"/>
      <c r="STU62" s="92"/>
      <c r="STV62" s="92"/>
      <c r="STW62" s="92"/>
      <c r="STX62" s="92"/>
      <c r="STY62" s="92"/>
      <c r="STZ62" s="92"/>
      <c r="SUA62" s="92"/>
      <c r="SUB62" s="92"/>
      <c r="SUC62" s="92"/>
      <c r="SUD62" s="92"/>
      <c r="SUE62" s="92"/>
      <c r="SUF62" s="92"/>
      <c r="SUG62" s="92"/>
      <c r="SUH62" s="92"/>
      <c r="SUI62" s="92"/>
      <c r="SUJ62" s="92"/>
      <c r="SUK62" s="92"/>
      <c r="SUL62" s="92"/>
      <c r="SUM62" s="92"/>
      <c r="SUN62" s="92"/>
      <c r="SUO62" s="92"/>
      <c r="SUP62" s="92"/>
      <c r="SUQ62" s="92"/>
      <c r="SUR62" s="92"/>
      <c r="SUS62" s="92"/>
      <c r="SUT62" s="92"/>
      <c r="SUU62" s="92"/>
      <c r="SUV62" s="92"/>
      <c r="SUW62" s="92"/>
      <c r="SUX62" s="92"/>
      <c r="SUY62" s="92"/>
      <c r="SUZ62" s="92"/>
      <c r="SVA62" s="92"/>
      <c r="SVB62" s="92"/>
      <c r="SVC62" s="92"/>
      <c r="SVD62" s="92"/>
      <c r="SVE62" s="92"/>
      <c r="SVF62" s="92"/>
      <c r="SVG62" s="92"/>
      <c r="SVH62" s="92"/>
      <c r="SVI62" s="92"/>
      <c r="SVJ62" s="92"/>
      <c r="SVK62" s="92"/>
      <c r="SVL62" s="92"/>
      <c r="SVM62" s="92"/>
      <c r="SVN62" s="92"/>
      <c r="SVO62" s="92"/>
      <c r="SVP62" s="92"/>
      <c r="SVQ62" s="92"/>
      <c r="SVR62" s="92"/>
      <c r="SVS62" s="92"/>
      <c r="SVT62" s="92"/>
      <c r="SVU62" s="92"/>
      <c r="SVV62" s="92"/>
      <c r="SVW62" s="92"/>
      <c r="SVX62" s="92"/>
      <c r="SVY62" s="92"/>
      <c r="SVZ62" s="92"/>
      <c r="SWA62" s="92"/>
      <c r="SWB62" s="92"/>
      <c r="SWC62" s="92"/>
      <c r="SWD62" s="92"/>
      <c r="SWE62" s="92"/>
      <c r="SWF62" s="92"/>
      <c r="SWG62" s="92"/>
      <c r="SWH62" s="92"/>
      <c r="SWI62" s="92"/>
      <c r="SWJ62" s="92"/>
      <c r="SWK62" s="92"/>
      <c r="SWL62" s="92"/>
      <c r="SWM62" s="92"/>
      <c r="SWN62" s="92"/>
      <c r="SWO62" s="92"/>
      <c r="SWP62" s="92"/>
      <c r="SWQ62" s="92"/>
      <c r="SWR62" s="92"/>
      <c r="SWS62" s="92"/>
      <c r="SWT62" s="92"/>
      <c r="SWU62" s="92"/>
      <c r="SWV62" s="92"/>
      <c r="SWW62" s="92"/>
      <c r="SWX62" s="92"/>
      <c r="SWY62" s="92"/>
      <c r="SWZ62" s="92"/>
      <c r="SXA62" s="92"/>
      <c r="SXB62" s="92"/>
      <c r="SXC62" s="92"/>
      <c r="SXD62" s="92"/>
      <c r="SXE62" s="92"/>
      <c r="SXF62" s="92"/>
      <c r="SXG62" s="92"/>
      <c r="SXH62" s="92"/>
      <c r="SXI62" s="92"/>
      <c r="SXJ62" s="92"/>
      <c r="SXK62" s="92"/>
      <c r="SXL62" s="92"/>
      <c r="SXM62" s="92"/>
      <c r="SXN62" s="92"/>
      <c r="SXO62" s="92"/>
      <c r="SXP62" s="92"/>
      <c r="SXQ62" s="92"/>
      <c r="SXR62" s="92"/>
      <c r="SXS62" s="92"/>
      <c r="SXT62" s="92"/>
      <c r="SXU62" s="92"/>
      <c r="SXV62" s="92"/>
      <c r="SXW62" s="92"/>
      <c r="SXX62" s="92"/>
      <c r="SXY62" s="92"/>
      <c r="SXZ62" s="92"/>
      <c r="SYA62" s="92"/>
      <c r="SYB62" s="92"/>
      <c r="SYC62" s="92"/>
      <c r="SYD62" s="92"/>
      <c r="SYE62" s="92"/>
      <c r="SYF62" s="92"/>
      <c r="SYG62" s="92"/>
      <c r="SYH62" s="92"/>
      <c r="SYI62" s="92"/>
      <c r="SYJ62" s="92"/>
      <c r="SYK62" s="92"/>
      <c r="SYL62" s="92"/>
      <c r="SYM62" s="92"/>
      <c r="SYN62" s="92"/>
      <c r="SYO62" s="92"/>
      <c r="SYP62" s="92"/>
      <c r="SYQ62" s="92"/>
      <c r="SYR62" s="92"/>
      <c r="SYS62" s="92"/>
      <c r="SYT62" s="92"/>
      <c r="SYU62" s="92"/>
      <c r="SYV62" s="92"/>
      <c r="SYW62" s="92"/>
      <c r="SYX62" s="92"/>
      <c r="SYY62" s="92"/>
      <c r="SYZ62" s="92"/>
      <c r="SZA62" s="92"/>
      <c r="SZB62" s="92"/>
      <c r="SZC62" s="92"/>
      <c r="SZD62" s="92"/>
      <c r="SZE62" s="92"/>
      <c r="SZF62" s="92"/>
      <c r="SZG62" s="92"/>
      <c r="SZH62" s="92"/>
      <c r="SZI62" s="92"/>
      <c r="SZJ62" s="92"/>
      <c r="SZK62" s="92"/>
      <c r="SZL62" s="92"/>
      <c r="SZM62" s="92"/>
      <c r="SZN62" s="92"/>
      <c r="SZO62" s="92"/>
      <c r="SZP62" s="92"/>
      <c r="SZQ62" s="92"/>
      <c r="SZR62" s="92"/>
      <c r="SZS62" s="92"/>
      <c r="SZT62" s="92"/>
      <c r="SZU62" s="92"/>
      <c r="SZV62" s="92"/>
      <c r="SZW62" s="92"/>
      <c r="SZX62" s="92"/>
      <c r="SZY62" s="92"/>
      <c r="SZZ62" s="92"/>
      <c r="TAA62" s="92"/>
      <c r="TAB62" s="92"/>
      <c r="TAC62" s="92"/>
      <c r="TAD62" s="92"/>
      <c r="TAE62" s="92"/>
      <c r="TAF62" s="92"/>
      <c r="TAG62" s="92"/>
      <c r="TAH62" s="92"/>
      <c r="TAI62" s="92"/>
      <c r="TAJ62" s="92"/>
      <c r="TAK62" s="92"/>
      <c r="TAL62" s="92"/>
      <c r="TAM62" s="92"/>
      <c r="TAN62" s="92"/>
      <c r="TAO62" s="92"/>
      <c r="TAP62" s="92"/>
      <c r="TAQ62" s="92"/>
      <c r="TAR62" s="92"/>
      <c r="TAS62" s="92"/>
      <c r="TAT62" s="92"/>
      <c r="TAU62" s="92"/>
      <c r="TAV62" s="92"/>
      <c r="TAW62" s="92"/>
      <c r="TAX62" s="92"/>
      <c r="TAY62" s="92"/>
      <c r="TAZ62" s="92"/>
      <c r="TBA62" s="92"/>
      <c r="TBB62" s="92"/>
      <c r="TBC62" s="92"/>
      <c r="TBD62" s="92"/>
      <c r="TBE62" s="92"/>
      <c r="TBF62" s="92"/>
      <c r="TBG62" s="92"/>
      <c r="TBH62" s="92"/>
      <c r="TBI62" s="92"/>
      <c r="TBJ62" s="92"/>
      <c r="TBK62" s="92"/>
      <c r="TBL62" s="92"/>
      <c r="TBM62" s="92"/>
      <c r="TBN62" s="92"/>
      <c r="TBO62" s="92"/>
      <c r="TBP62" s="92"/>
      <c r="TBQ62" s="92"/>
      <c r="TBR62" s="92"/>
      <c r="TBS62" s="92"/>
      <c r="TBT62" s="92"/>
      <c r="TBU62" s="92"/>
      <c r="TBV62" s="92"/>
      <c r="TBW62" s="92"/>
      <c r="TBX62" s="92"/>
      <c r="TBY62" s="92"/>
      <c r="TBZ62" s="92"/>
      <c r="TCA62" s="92"/>
      <c r="TCB62" s="92"/>
      <c r="TCC62" s="92"/>
      <c r="TCD62" s="92"/>
      <c r="TCE62" s="92"/>
      <c r="TCF62" s="92"/>
      <c r="TCG62" s="92"/>
      <c r="TCH62" s="92"/>
      <c r="TCI62" s="92"/>
      <c r="TCJ62" s="92"/>
      <c r="TCK62" s="92"/>
      <c r="TCL62" s="92"/>
      <c r="TCM62" s="92"/>
      <c r="TCN62" s="92"/>
      <c r="TCO62" s="92"/>
      <c r="TCP62" s="92"/>
      <c r="TCQ62" s="92"/>
      <c r="TCR62" s="92"/>
      <c r="TCS62" s="92"/>
      <c r="TCT62" s="92"/>
      <c r="TCU62" s="92"/>
      <c r="TCV62" s="92"/>
      <c r="TCW62" s="92"/>
      <c r="TCX62" s="92"/>
      <c r="TCY62" s="92"/>
      <c r="TCZ62" s="92"/>
      <c r="TDA62" s="92"/>
      <c r="TDB62" s="92"/>
      <c r="TDC62" s="92"/>
      <c r="TDD62" s="92"/>
      <c r="TDE62" s="92"/>
      <c r="TDF62" s="92"/>
      <c r="TDG62" s="92"/>
      <c r="TDH62" s="92"/>
      <c r="TDI62" s="92"/>
      <c r="TDJ62" s="92"/>
      <c r="TDK62" s="92"/>
      <c r="TDL62" s="92"/>
      <c r="TDM62" s="92"/>
      <c r="TDN62" s="92"/>
      <c r="TDO62" s="92"/>
      <c r="TDP62" s="92"/>
      <c r="TDQ62" s="92"/>
      <c r="TDR62" s="92"/>
      <c r="TDS62" s="92"/>
      <c r="TDT62" s="92"/>
      <c r="TDU62" s="92"/>
      <c r="TDV62" s="92"/>
      <c r="TDW62" s="92"/>
      <c r="TDX62" s="92"/>
      <c r="TDY62" s="92"/>
      <c r="TDZ62" s="92"/>
      <c r="TEA62" s="92"/>
      <c r="TEB62" s="92"/>
      <c r="TEC62" s="92"/>
      <c r="TED62" s="92"/>
      <c r="TEE62" s="92"/>
      <c r="TEF62" s="92"/>
      <c r="TEG62" s="92"/>
      <c r="TEH62" s="92"/>
      <c r="TEI62" s="92"/>
      <c r="TEJ62" s="92"/>
      <c r="TEK62" s="92"/>
      <c r="TEL62" s="92"/>
      <c r="TEM62" s="92"/>
      <c r="TEN62" s="92"/>
      <c r="TEO62" s="92"/>
      <c r="TEP62" s="92"/>
      <c r="TEQ62" s="92"/>
      <c r="TER62" s="92"/>
      <c r="TES62" s="92"/>
      <c r="TET62" s="92"/>
      <c r="TEU62" s="92"/>
      <c r="TEV62" s="92"/>
      <c r="TEW62" s="92"/>
      <c r="TEX62" s="92"/>
      <c r="TEY62" s="92"/>
      <c r="TEZ62" s="92"/>
      <c r="TFA62" s="92"/>
      <c r="TFB62" s="92"/>
      <c r="TFC62" s="92"/>
      <c r="TFD62" s="92"/>
      <c r="TFE62" s="92"/>
      <c r="TFF62" s="92"/>
      <c r="TFG62" s="92"/>
      <c r="TFH62" s="92"/>
      <c r="TFI62" s="92"/>
      <c r="TFJ62" s="92"/>
      <c r="TFK62" s="92"/>
      <c r="TFL62" s="92"/>
      <c r="TFM62" s="92"/>
      <c r="TFN62" s="92"/>
      <c r="TFO62" s="92"/>
      <c r="TFP62" s="92"/>
      <c r="TFQ62" s="92"/>
      <c r="TFR62" s="92"/>
      <c r="TFS62" s="92"/>
      <c r="TFT62" s="92"/>
      <c r="TFU62" s="92"/>
      <c r="TFV62" s="92"/>
      <c r="TFW62" s="92"/>
      <c r="TFX62" s="92"/>
      <c r="TFY62" s="92"/>
      <c r="TFZ62" s="92"/>
      <c r="TGA62" s="92"/>
      <c r="TGB62" s="92"/>
      <c r="TGC62" s="92"/>
      <c r="TGD62" s="92"/>
      <c r="TGE62" s="92"/>
      <c r="TGF62" s="92"/>
      <c r="TGG62" s="92"/>
      <c r="TGH62" s="92"/>
      <c r="TGI62" s="92"/>
      <c r="TGJ62" s="92"/>
      <c r="TGK62" s="92"/>
      <c r="TGL62" s="92"/>
      <c r="TGM62" s="92"/>
      <c r="TGN62" s="92"/>
      <c r="TGO62" s="92"/>
      <c r="TGP62" s="92"/>
      <c r="TGQ62" s="92"/>
      <c r="TGR62" s="92"/>
      <c r="TGS62" s="92"/>
      <c r="TGT62" s="92"/>
      <c r="TGU62" s="92"/>
      <c r="TGV62" s="92"/>
      <c r="TGW62" s="92"/>
      <c r="TGX62" s="92"/>
      <c r="TGY62" s="92"/>
      <c r="TGZ62" s="92"/>
      <c r="THA62" s="92"/>
      <c r="THB62" s="92"/>
      <c r="THC62" s="92"/>
      <c r="THD62" s="92"/>
      <c r="THE62" s="92"/>
      <c r="THF62" s="92"/>
      <c r="THG62" s="92"/>
      <c r="THH62" s="92"/>
      <c r="THI62" s="92"/>
      <c r="THJ62" s="92"/>
      <c r="THK62" s="92"/>
      <c r="THL62" s="92"/>
      <c r="THM62" s="92"/>
      <c r="THN62" s="92"/>
      <c r="THO62" s="92"/>
      <c r="THP62" s="92"/>
      <c r="THQ62" s="92"/>
      <c r="THR62" s="92"/>
      <c r="THS62" s="92"/>
      <c r="THT62" s="92"/>
      <c r="THU62" s="92"/>
      <c r="THV62" s="92"/>
      <c r="THW62" s="92"/>
      <c r="THX62" s="92"/>
      <c r="THY62" s="92"/>
      <c r="THZ62" s="92"/>
      <c r="TIA62" s="92"/>
      <c r="TIB62" s="92"/>
      <c r="TIC62" s="92"/>
      <c r="TID62" s="92"/>
      <c r="TIE62" s="92"/>
      <c r="TIF62" s="92"/>
      <c r="TIG62" s="92"/>
      <c r="TIH62" s="92"/>
      <c r="TII62" s="92"/>
      <c r="TIJ62" s="92"/>
      <c r="TIK62" s="92"/>
      <c r="TIL62" s="92"/>
      <c r="TIM62" s="92"/>
      <c r="TIN62" s="92"/>
      <c r="TIO62" s="92"/>
      <c r="TIP62" s="92"/>
      <c r="TIQ62" s="92"/>
      <c r="TIR62" s="92"/>
      <c r="TIS62" s="92"/>
      <c r="TIT62" s="92"/>
      <c r="TIU62" s="92"/>
      <c r="TIV62" s="92"/>
      <c r="TIW62" s="92"/>
      <c r="TIX62" s="92"/>
      <c r="TIY62" s="92"/>
      <c r="TIZ62" s="92"/>
      <c r="TJA62" s="92"/>
      <c r="TJB62" s="92"/>
      <c r="TJC62" s="92"/>
      <c r="TJD62" s="92"/>
      <c r="TJE62" s="92"/>
      <c r="TJF62" s="92"/>
      <c r="TJG62" s="92"/>
      <c r="TJH62" s="92"/>
      <c r="TJI62" s="92"/>
      <c r="TJJ62" s="92"/>
      <c r="TJK62" s="92"/>
      <c r="TJL62" s="92"/>
      <c r="TJM62" s="92"/>
      <c r="TJN62" s="92"/>
      <c r="TJO62" s="92"/>
      <c r="TJP62" s="92"/>
      <c r="TJQ62" s="92"/>
      <c r="TJR62" s="92"/>
      <c r="TJS62" s="92"/>
      <c r="TJT62" s="92"/>
      <c r="TJU62" s="92"/>
      <c r="TJV62" s="92"/>
      <c r="TJW62" s="92"/>
      <c r="TJX62" s="92"/>
      <c r="TJY62" s="92"/>
      <c r="TJZ62" s="92"/>
      <c r="TKA62" s="92"/>
      <c r="TKB62" s="92"/>
      <c r="TKC62" s="92"/>
      <c r="TKD62" s="92"/>
      <c r="TKE62" s="92"/>
      <c r="TKF62" s="92"/>
      <c r="TKG62" s="92"/>
      <c r="TKH62" s="92"/>
      <c r="TKI62" s="92"/>
      <c r="TKJ62" s="92"/>
      <c r="TKK62" s="92"/>
      <c r="TKL62" s="92"/>
      <c r="TKM62" s="92"/>
      <c r="TKN62" s="92"/>
      <c r="TKO62" s="92"/>
      <c r="TKP62" s="92"/>
      <c r="TKQ62" s="92"/>
      <c r="TKR62" s="92"/>
      <c r="TKS62" s="92"/>
      <c r="TKT62" s="92"/>
      <c r="TKU62" s="92"/>
      <c r="TKV62" s="92"/>
      <c r="TKW62" s="92"/>
      <c r="TKX62" s="92"/>
      <c r="TKY62" s="92"/>
      <c r="TKZ62" s="92"/>
      <c r="TLA62" s="92"/>
      <c r="TLB62" s="92"/>
      <c r="TLC62" s="92"/>
      <c r="TLD62" s="92"/>
      <c r="TLE62" s="92"/>
      <c r="TLF62" s="92"/>
      <c r="TLG62" s="92"/>
      <c r="TLH62" s="92"/>
      <c r="TLI62" s="92"/>
      <c r="TLJ62" s="92"/>
      <c r="TLK62" s="92"/>
      <c r="TLL62" s="92"/>
      <c r="TLM62" s="92"/>
      <c r="TLN62" s="92"/>
      <c r="TLO62" s="92"/>
      <c r="TLP62" s="92"/>
      <c r="TLQ62" s="92"/>
      <c r="TLR62" s="92"/>
      <c r="TLS62" s="92"/>
      <c r="TLT62" s="92"/>
      <c r="TLU62" s="92"/>
      <c r="TLV62" s="92"/>
      <c r="TLW62" s="92"/>
      <c r="TLX62" s="92"/>
      <c r="TLY62" s="92"/>
      <c r="TLZ62" s="92"/>
      <c r="TMA62" s="92"/>
      <c r="TMB62" s="92"/>
      <c r="TMC62" s="92"/>
      <c r="TMD62" s="92"/>
      <c r="TME62" s="92"/>
      <c r="TMF62" s="92"/>
      <c r="TMG62" s="92"/>
      <c r="TMH62" s="92"/>
      <c r="TMI62" s="92"/>
      <c r="TMJ62" s="92"/>
      <c r="TMK62" s="92"/>
      <c r="TML62" s="92"/>
      <c r="TMM62" s="92"/>
      <c r="TMN62" s="92"/>
      <c r="TMO62" s="92"/>
      <c r="TMP62" s="92"/>
      <c r="TMQ62" s="92"/>
      <c r="TMR62" s="92"/>
      <c r="TMS62" s="92"/>
      <c r="TMT62" s="92"/>
      <c r="TMU62" s="92"/>
      <c r="TMV62" s="92"/>
      <c r="TMW62" s="92"/>
      <c r="TMX62" s="92"/>
      <c r="TMY62" s="92"/>
      <c r="TMZ62" s="92"/>
      <c r="TNA62" s="92"/>
      <c r="TNB62" s="92"/>
      <c r="TNC62" s="92"/>
      <c r="TND62" s="92"/>
      <c r="TNE62" s="92"/>
      <c r="TNF62" s="92"/>
      <c r="TNG62" s="92"/>
      <c r="TNH62" s="92"/>
      <c r="TNI62" s="92"/>
      <c r="TNJ62" s="92"/>
      <c r="TNK62" s="92"/>
      <c r="TNL62" s="92"/>
      <c r="TNM62" s="92"/>
      <c r="TNN62" s="92"/>
      <c r="TNO62" s="92"/>
      <c r="TNP62" s="92"/>
      <c r="TNQ62" s="92"/>
      <c r="TNR62" s="92"/>
      <c r="TNS62" s="92"/>
      <c r="TNT62" s="92"/>
      <c r="TNU62" s="92"/>
      <c r="TNV62" s="92"/>
      <c r="TNW62" s="92"/>
      <c r="TNX62" s="92"/>
      <c r="TNY62" s="92"/>
      <c r="TNZ62" s="92"/>
      <c r="TOA62" s="92"/>
      <c r="TOB62" s="92"/>
      <c r="TOC62" s="92"/>
      <c r="TOD62" s="92"/>
      <c r="TOE62" s="92"/>
      <c r="TOF62" s="92"/>
      <c r="TOG62" s="92"/>
      <c r="TOH62" s="92"/>
      <c r="TOI62" s="92"/>
      <c r="TOJ62" s="92"/>
      <c r="TOK62" s="92"/>
      <c r="TOL62" s="92"/>
      <c r="TOM62" s="92"/>
      <c r="TON62" s="92"/>
      <c r="TOO62" s="92"/>
      <c r="TOP62" s="92"/>
      <c r="TOQ62" s="92"/>
      <c r="TOR62" s="92"/>
      <c r="TOS62" s="92"/>
      <c r="TOT62" s="92"/>
      <c r="TOU62" s="92"/>
      <c r="TOV62" s="92"/>
      <c r="TOW62" s="92"/>
      <c r="TOX62" s="92"/>
      <c r="TOY62" s="92"/>
      <c r="TOZ62" s="92"/>
      <c r="TPA62" s="92"/>
      <c r="TPB62" s="92"/>
      <c r="TPC62" s="92"/>
      <c r="TPD62" s="92"/>
      <c r="TPE62" s="92"/>
      <c r="TPF62" s="92"/>
      <c r="TPG62" s="92"/>
      <c r="TPH62" s="92"/>
      <c r="TPI62" s="92"/>
      <c r="TPJ62" s="92"/>
      <c r="TPK62" s="92"/>
      <c r="TPL62" s="92"/>
      <c r="TPM62" s="92"/>
      <c r="TPN62" s="92"/>
      <c r="TPO62" s="92"/>
      <c r="TPP62" s="92"/>
      <c r="TPQ62" s="92"/>
      <c r="TPR62" s="92"/>
      <c r="TPS62" s="92"/>
      <c r="TPT62" s="92"/>
      <c r="TPU62" s="92"/>
      <c r="TPV62" s="92"/>
      <c r="TPW62" s="92"/>
      <c r="TPX62" s="92"/>
      <c r="TPY62" s="92"/>
      <c r="TPZ62" s="92"/>
      <c r="TQA62" s="92"/>
      <c r="TQB62" s="92"/>
      <c r="TQC62" s="92"/>
      <c r="TQD62" s="92"/>
      <c r="TQE62" s="92"/>
      <c r="TQF62" s="92"/>
      <c r="TQG62" s="92"/>
      <c r="TQH62" s="92"/>
      <c r="TQI62" s="92"/>
      <c r="TQJ62" s="92"/>
      <c r="TQK62" s="92"/>
      <c r="TQL62" s="92"/>
      <c r="TQM62" s="92"/>
      <c r="TQN62" s="92"/>
      <c r="TQO62" s="92"/>
      <c r="TQP62" s="92"/>
      <c r="TQQ62" s="92"/>
      <c r="TQR62" s="92"/>
      <c r="TQS62" s="92"/>
      <c r="TQT62" s="92"/>
      <c r="TQU62" s="92"/>
      <c r="TQV62" s="92"/>
      <c r="TQW62" s="92"/>
      <c r="TQX62" s="92"/>
      <c r="TQY62" s="92"/>
      <c r="TQZ62" s="92"/>
      <c r="TRA62" s="92"/>
      <c r="TRB62" s="92"/>
      <c r="TRC62" s="92"/>
      <c r="TRD62" s="92"/>
      <c r="TRE62" s="92"/>
      <c r="TRF62" s="92"/>
      <c r="TRG62" s="92"/>
      <c r="TRH62" s="92"/>
      <c r="TRI62" s="92"/>
      <c r="TRJ62" s="92"/>
      <c r="TRK62" s="92"/>
      <c r="TRL62" s="92"/>
      <c r="TRM62" s="92"/>
      <c r="TRN62" s="92"/>
      <c r="TRO62" s="92"/>
      <c r="TRP62" s="92"/>
      <c r="TRQ62" s="92"/>
      <c r="TRR62" s="92"/>
      <c r="TRS62" s="92"/>
      <c r="TRT62" s="92"/>
      <c r="TRU62" s="92"/>
      <c r="TRV62" s="92"/>
      <c r="TRW62" s="92"/>
      <c r="TRX62" s="92"/>
      <c r="TRY62" s="92"/>
      <c r="TRZ62" s="92"/>
      <c r="TSA62" s="92"/>
      <c r="TSB62" s="92"/>
      <c r="TSC62" s="92"/>
      <c r="TSD62" s="92"/>
      <c r="TSE62" s="92"/>
      <c r="TSF62" s="92"/>
      <c r="TSG62" s="92"/>
      <c r="TSH62" s="92"/>
      <c r="TSI62" s="92"/>
      <c r="TSJ62" s="92"/>
      <c r="TSK62" s="92"/>
      <c r="TSL62" s="92"/>
      <c r="TSM62" s="92"/>
      <c r="TSN62" s="92"/>
      <c r="TSO62" s="92"/>
      <c r="TSP62" s="92"/>
      <c r="TSQ62" s="92"/>
      <c r="TSR62" s="92"/>
      <c r="TSS62" s="92"/>
      <c r="TST62" s="92"/>
      <c r="TSU62" s="92"/>
      <c r="TSV62" s="92"/>
      <c r="TSW62" s="92"/>
      <c r="TSX62" s="92"/>
      <c r="TSY62" s="92"/>
      <c r="TSZ62" s="92"/>
      <c r="TTA62" s="92"/>
      <c r="TTB62" s="92"/>
      <c r="TTC62" s="92"/>
      <c r="TTD62" s="92"/>
      <c r="TTE62" s="92"/>
      <c r="TTF62" s="92"/>
      <c r="TTG62" s="92"/>
      <c r="TTH62" s="92"/>
      <c r="TTI62" s="92"/>
      <c r="TTJ62" s="92"/>
      <c r="TTK62" s="92"/>
      <c r="TTL62" s="92"/>
      <c r="TTM62" s="92"/>
      <c r="TTN62" s="92"/>
      <c r="TTO62" s="92"/>
      <c r="TTP62" s="92"/>
      <c r="TTQ62" s="92"/>
      <c r="TTR62" s="92"/>
      <c r="TTS62" s="92"/>
      <c r="TTT62" s="92"/>
      <c r="TTU62" s="92"/>
      <c r="TTV62" s="92"/>
      <c r="TTW62" s="92"/>
      <c r="TTX62" s="92"/>
      <c r="TTY62" s="92"/>
      <c r="TTZ62" s="92"/>
      <c r="TUA62" s="92"/>
      <c r="TUB62" s="92"/>
      <c r="TUC62" s="92"/>
      <c r="TUD62" s="92"/>
      <c r="TUE62" s="92"/>
      <c r="TUF62" s="92"/>
      <c r="TUG62" s="92"/>
      <c r="TUH62" s="92"/>
      <c r="TUI62" s="92"/>
      <c r="TUJ62" s="92"/>
      <c r="TUK62" s="92"/>
      <c r="TUL62" s="92"/>
      <c r="TUM62" s="92"/>
      <c r="TUN62" s="92"/>
      <c r="TUO62" s="92"/>
      <c r="TUP62" s="92"/>
      <c r="TUQ62" s="92"/>
      <c r="TUR62" s="92"/>
      <c r="TUS62" s="92"/>
      <c r="TUT62" s="92"/>
      <c r="TUU62" s="92"/>
      <c r="TUV62" s="92"/>
      <c r="TUW62" s="92"/>
      <c r="TUX62" s="92"/>
      <c r="TUY62" s="92"/>
      <c r="TUZ62" s="92"/>
      <c r="TVA62" s="92"/>
      <c r="TVB62" s="92"/>
      <c r="TVC62" s="92"/>
      <c r="TVD62" s="92"/>
      <c r="TVE62" s="92"/>
      <c r="TVF62" s="92"/>
      <c r="TVG62" s="92"/>
      <c r="TVH62" s="92"/>
      <c r="TVI62" s="92"/>
      <c r="TVJ62" s="92"/>
      <c r="TVK62" s="92"/>
      <c r="TVL62" s="92"/>
      <c r="TVM62" s="92"/>
      <c r="TVN62" s="92"/>
      <c r="TVO62" s="92"/>
      <c r="TVP62" s="92"/>
      <c r="TVQ62" s="92"/>
      <c r="TVR62" s="92"/>
      <c r="TVS62" s="92"/>
      <c r="TVT62" s="92"/>
      <c r="TVU62" s="92"/>
      <c r="TVV62" s="92"/>
      <c r="TVW62" s="92"/>
      <c r="TVX62" s="92"/>
      <c r="TVY62" s="92"/>
      <c r="TVZ62" s="92"/>
      <c r="TWA62" s="92"/>
      <c r="TWB62" s="92"/>
      <c r="TWC62" s="92"/>
      <c r="TWD62" s="92"/>
      <c r="TWE62" s="92"/>
      <c r="TWF62" s="92"/>
      <c r="TWG62" s="92"/>
      <c r="TWH62" s="92"/>
      <c r="TWI62" s="92"/>
      <c r="TWJ62" s="92"/>
      <c r="TWK62" s="92"/>
      <c r="TWL62" s="92"/>
      <c r="TWM62" s="92"/>
      <c r="TWN62" s="92"/>
      <c r="TWO62" s="92"/>
      <c r="TWP62" s="92"/>
      <c r="TWQ62" s="92"/>
      <c r="TWR62" s="92"/>
      <c r="TWS62" s="92"/>
      <c r="TWT62" s="92"/>
      <c r="TWU62" s="92"/>
      <c r="TWV62" s="92"/>
      <c r="TWW62" s="92"/>
      <c r="TWX62" s="92"/>
      <c r="TWY62" s="92"/>
      <c r="TWZ62" s="92"/>
      <c r="TXA62" s="92"/>
      <c r="TXB62" s="92"/>
      <c r="TXC62" s="92"/>
      <c r="TXD62" s="92"/>
      <c r="TXE62" s="92"/>
      <c r="TXF62" s="92"/>
      <c r="TXG62" s="92"/>
      <c r="TXH62" s="92"/>
      <c r="TXI62" s="92"/>
      <c r="TXJ62" s="92"/>
      <c r="TXK62" s="92"/>
      <c r="TXL62" s="92"/>
      <c r="TXM62" s="92"/>
      <c r="TXN62" s="92"/>
      <c r="TXO62" s="92"/>
      <c r="TXP62" s="92"/>
      <c r="TXQ62" s="92"/>
      <c r="TXR62" s="92"/>
      <c r="TXS62" s="92"/>
      <c r="TXT62" s="92"/>
      <c r="TXU62" s="92"/>
      <c r="TXV62" s="92"/>
      <c r="TXW62" s="92"/>
      <c r="TXX62" s="92"/>
      <c r="TXY62" s="92"/>
      <c r="TXZ62" s="92"/>
      <c r="TYA62" s="92"/>
      <c r="TYB62" s="92"/>
      <c r="TYC62" s="92"/>
      <c r="TYD62" s="92"/>
      <c r="TYE62" s="92"/>
      <c r="TYF62" s="92"/>
      <c r="TYG62" s="92"/>
      <c r="TYH62" s="92"/>
      <c r="TYI62" s="92"/>
      <c r="TYJ62" s="92"/>
      <c r="TYK62" s="92"/>
      <c r="TYL62" s="92"/>
      <c r="TYM62" s="92"/>
      <c r="TYN62" s="92"/>
      <c r="TYO62" s="92"/>
      <c r="TYP62" s="92"/>
      <c r="TYQ62" s="92"/>
      <c r="TYR62" s="92"/>
      <c r="TYS62" s="92"/>
      <c r="TYT62" s="92"/>
      <c r="TYU62" s="92"/>
      <c r="TYV62" s="92"/>
      <c r="TYW62" s="92"/>
      <c r="TYX62" s="92"/>
      <c r="TYY62" s="92"/>
      <c r="TYZ62" s="92"/>
      <c r="TZA62" s="92"/>
      <c r="TZB62" s="92"/>
      <c r="TZC62" s="92"/>
      <c r="TZD62" s="92"/>
      <c r="TZE62" s="92"/>
      <c r="TZF62" s="92"/>
      <c r="TZG62" s="92"/>
      <c r="TZH62" s="92"/>
      <c r="TZI62" s="92"/>
      <c r="TZJ62" s="92"/>
      <c r="TZK62" s="92"/>
      <c r="TZL62" s="92"/>
      <c r="TZM62" s="92"/>
      <c r="TZN62" s="92"/>
      <c r="TZO62" s="92"/>
      <c r="TZP62" s="92"/>
      <c r="TZQ62" s="92"/>
      <c r="TZR62" s="92"/>
      <c r="TZS62" s="92"/>
      <c r="TZT62" s="92"/>
      <c r="TZU62" s="92"/>
      <c r="TZV62" s="92"/>
      <c r="TZW62" s="92"/>
      <c r="TZX62" s="92"/>
      <c r="TZY62" s="92"/>
      <c r="TZZ62" s="92"/>
      <c r="UAA62" s="92"/>
      <c r="UAB62" s="92"/>
      <c r="UAC62" s="92"/>
      <c r="UAD62" s="92"/>
      <c r="UAE62" s="92"/>
      <c r="UAF62" s="92"/>
      <c r="UAG62" s="92"/>
      <c r="UAH62" s="92"/>
      <c r="UAI62" s="92"/>
      <c r="UAJ62" s="92"/>
      <c r="UAK62" s="92"/>
      <c r="UAL62" s="92"/>
      <c r="UAM62" s="92"/>
      <c r="UAN62" s="92"/>
      <c r="UAO62" s="92"/>
      <c r="UAP62" s="92"/>
      <c r="UAQ62" s="92"/>
      <c r="UAR62" s="92"/>
      <c r="UAS62" s="92"/>
      <c r="UAT62" s="92"/>
      <c r="UAU62" s="92"/>
      <c r="UAV62" s="92"/>
      <c r="UAW62" s="92"/>
      <c r="UAX62" s="92"/>
      <c r="UAY62" s="92"/>
      <c r="UAZ62" s="92"/>
      <c r="UBA62" s="92"/>
      <c r="UBB62" s="92"/>
      <c r="UBC62" s="92"/>
      <c r="UBD62" s="92"/>
      <c r="UBE62" s="92"/>
      <c r="UBF62" s="92"/>
      <c r="UBG62" s="92"/>
      <c r="UBH62" s="92"/>
      <c r="UBI62" s="92"/>
      <c r="UBJ62" s="92"/>
      <c r="UBK62" s="92"/>
      <c r="UBL62" s="92"/>
      <c r="UBM62" s="92"/>
      <c r="UBN62" s="92"/>
      <c r="UBO62" s="92"/>
      <c r="UBP62" s="92"/>
      <c r="UBQ62" s="92"/>
      <c r="UBR62" s="92"/>
      <c r="UBS62" s="92"/>
      <c r="UBT62" s="92"/>
      <c r="UBU62" s="92"/>
      <c r="UBV62" s="92"/>
      <c r="UBW62" s="92"/>
      <c r="UBX62" s="92"/>
      <c r="UBY62" s="92"/>
      <c r="UBZ62" s="92"/>
      <c r="UCA62" s="92"/>
      <c r="UCB62" s="92"/>
      <c r="UCC62" s="92"/>
      <c r="UCD62" s="92"/>
      <c r="UCE62" s="92"/>
      <c r="UCF62" s="92"/>
      <c r="UCG62" s="92"/>
      <c r="UCH62" s="92"/>
      <c r="UCI62" s="92"/>
      <c r="UCJ62" s="92"/>
      <c r="UCK62" s="92"/>
      <c r="UCL62" s="92"/>
      <c r="UCM62" s="92"/>
      <c r="UCN62" s="92"/>
      <c r="UCO62" s="92"/>
      <c r="UCP62" s="92"/>
      <c r="UCQ62" s="92"/>
      <c r="UCR62" s="92"/>
      <c r="UCS62" s="92"/>
      <c r="UCT62" s="92"/>
      <c r="UCU62" s="92"/>
      <c r="UCV62" s="92"/>
      <c r="UCW62" s="92"/>
      <c r="UCX62" s="92"/>
      <c r="UCY62" s="92"/>
      <c r="UCZ62" s="92"/>
      <c r="UDA62" s="92"/>
      <c r="UDB62" s="92"/>
      <c r="UDC62" s="92"/>
      <c r="UDD62" s="92"/>
      <c r="UDE62" s="92"/>
      <c r="UDF62" s="92"/>
      <c r="UDG62" s="92"/>
      <c r="UDH62" s="92"/>
      <c r="UDI62" s="92"/>
      <c r="UDJ62" s="92"/>
      <c r="UDK62" s="92"/>
      <c r="UDL62" s="92"/>
      <c r="UDM62" s="92"/>
      <c r="UDN62" s="92"/>
      <c r="UDO62" s="92"/>
      <c r="UDP62" s="92"/>
      <c r="UDQ62" s="92"/>
      <c r="UDR62" s="92"/>
      <c r="UDS62" s="92"/>
      <c r="UDT62" s="92"/>
      <c r="UDU62" s="92"/>
      <c r="UDV62" s="92"/>
      <c r="UDW62" s="92"/>
      <c r="UDX62" s="92"/>
      <c r="UDY62" s="92"/>
      <c r="UDZ62" s="92"/>
      <c r="UEA62" s="92"/>
      <c r="UEB62" s="92"/>
      <c r="UEC62" s="92"/>
      <c r="UED62" s="92"/>
      <c r="UEE62" s="92"/>
      <c r="UEF62" s="92"/>
      <c r="UEG62" s="92"/>
      <c r="UEH62" s="92"/>
      <c r="UEI62" s="92"/>
      <c r="UEJ62" s="92"/>
      <c r="UEK62" s="92"/>
      <c r="UEL62" s="92"/>
      <c r="UEM62" s="92"/>
      <c r="UEN62" s="92"/>
      <c r="UEO62" s="92"/>
      <c r="UEP62" s="92"/>
      <c r="UEQ62" s="92"/>
      <c r="UER62" s="92"/>
      <c r="UES62" s="92"/>
      <c r="UET62" s="92"/>
      <c r="UEU62" s="92"/>
      <c r="UEV62" s="92"/>
      <c r="UEW62" s="92"/>
      <c r="UEX62" s="92"/>
      <c r="UEY62" s="92"/>
      <c r="UEZ62" s="92"/>
      <c r="UFA62" s="92"/>
      <c r="UFB62" s="92"/>
      <c r="UFC62" s="92"/>
      <c r="UFD62" s="92"/>
      <c r="UFE62" s="92"/>
      <c r="UFF62" s="92"/>
      <c r="UFG62" s="92"/>
      <c r="UFH62" s="92"/>
      <c r="UFI62" s="92"/>
      <c r="UFJ62" s="92"/>
      <c r="UFK62" s="92"/>
      <c r="UFL62" s="92"/>
      <c r="UFM62" s="92"/>
      <c r="UFN62" s="92"/>
      <c r="UFO62" s="92"/>
      <c r="UFP62" s="92"/>
      <c r="UFQ62" s="92"/>
      <c r="UFR62" s="92"/>
      <c r="UFS62" s="92"/>
      <c r="UFT62" s="92"/>
      <c r="UFU62" s="92"/>
      <c r="UFV62" s="92"/>
      <c r="UFW62" s="92"/>
      <c r="UFX62" s="92"/>
      <c r="UFY62" s="92"/>
      <c r="UFZ62" s="92"/>
      <c r="UGA62" s="92"/>
      <c r="UGB62" s="92"/>
      <c r="UGC62" s="92"/>
      <c r="UGD62" s="92"/>
      <c r="UGE62" s="92"/>
      <c r="UGF62" s="92"/>
      <c r="UGG62" s="92"/>
      <c r="UGH62" s="92"/>
      <c r="UGI62" s="92"/>
      <c r="UGJ62" s="92"/>
      <c r="UGK62" s="92"/>
      <c r="UGL62" s="92"/>
      <c r="UGM62" s="92"/>
      <c r="UGN62" s="92"/>
      <c r="UGO62" s="92"/>
      <c r="UGP62" s="92"/>
      <c r="UGQ62" s="92"/>
      <c r="UGR62" s="92"/>
      <c r="UGS62" s="92"/>
      <c r="UGT62" s="92"/>
      <c r="UGU62" s="92"/>
      <c r="UGV62" s="92"/>
      <c r="UGW62" s="92"/>
      <c r="UGX62" s="92"/>
      <c r="UGY62" s="92"/>
      <c r="UGZ62" s="92"/>
      <c r="UHA62" s="92"/>
      <c r="UHB62" s="92"/>
      <c r="UHC62" s="92"/>
      <c r="UHD62" s="92"/>
      <c r="UHE62" s="92"/>
      <c r="UHF62" s="92"/>
      <c r="UHG62" s="92"/>
      <c r="UHH62" s="92"/>
      <c r="UHI62" s="92"/>
      <c r="UHJ62" s="92"/>
      <c r="UHK62" s="92"/>
      <c r="UHL62" s="92"/>
      <c r="UHM62" s="92"/>
      <c r="UHN62" s="92"/>
      <c r="UHO62" s="92"/>
      <c r="UHP62" s="92"/>
      <c r="UHQ62" s="92"/>
      <c r="UHR62" s="92"/>
      <c r="UHS62" s="92"/>
      <c r="UHT62" s="92"/>
      <c r="UHU62" s="92"/>
      <c r="UHV62" s="92"/>
      <c r="UHW62" s="92"/>
      <c r="UHX62" s="92"/>
      <c r="UHY62" s="92"/>
      <c r="UHZ62" s="92"/>
      <c r="UIA62" s="92"/>
      <c r="UIB62" s="92"/>
      <c r="UIC62" s="92"/>
      <c r="UID62" s="92"/>
      <c r="UIE62" s="92"/>
      <c r="UIF62" s="92"/>
      <c r="UIG62" s="92"/>
      <c r="UIH62" s="92"/>
      <c r="UII62" s="92"/>
      <c r="UIJ62" s="92"/>
      <c r="UIK62" s="92"/>
      <c r="UIL62" s="92"/>
      <c r="UIM62" s="92"/>
      <c r="UIN62" s="92"/>
      <c r="UIO62" s="92"/>
      <c r="UIP62" s="92"/>
      <c r="UIQ62" s="92"/>
      <c r="UIR62" s="92"/>
      <c r="UIS62" s="92"/>
      <c r="UIT62" s="92"/>
      <c r="UIU62" s="92"/>
      <c r="UIV62" s="92"/>
      <c r="UIW62" s="92"/>
      <c r="UIX62" s="92"/>
      <c r="UIY62" s="92"/>
      <c r="UIZ62" s="92"/>
      <c r="UJA62" s="92"/>
      <c r="UJB62" s="92"/>
      <c r="UJC62" s="92"/>
      <c r="UJD62" s="92"/>
      <c r="UJE62" s="92"/>
      <c r="UJF62" s="92"/>
      <c r="UJG62" s="92"/>
      <c r="UJH62" s="92"/>
      <c r="UJI62" s="92"/>
      <c r="UJJ62" s="92"/>
      <c r="UJK62" s="92"/>
      <c r="UJL62" s="92"/>
      <c r="UJM62" s="92"/>
      <c r="UJN62" s="92"/>
      <c r="UJO62" s="92"/>
      <c r="UJP62" s="92"/>
      <c r="UJQ62" s="92"/>
      <c r="UJR62" s="92"/>
      <c r="UJS62" s="92"/>
      <c r="UJT62" s="92"/>
      <c r="UJU62" s="92"/>
      <c r="UJV62" s="92"/>
      <c r="UJW62" s="92"/>
      <c r="UJX62" s="92"/>
      <c r="UJY62" s="92"/>
      <c r="UJZ62" s="92"/>
      <c r="UKA62" s="92"/>
      <c r="UKB62" s="92"/>
      <c r="UKC62" s="92"/>
      <c r="UKD62" s="92"/>
      <c r="UKE62" s="92"/>
      <c r="UKF62" s="92"/>
      <c r="UKG62" s="92"/>
      <c r="UKH62" s="92"/>
      <c r="UKI62" s="92"/>
      <c r="UKJ62" s="92"/>
      <c r="UKK62" s="92"/>
      <c r="UKL62" s="92"/>
      <c r="UKM62" s="92"/>
      <c r="UKN62" s="92"/>
      <c r="UKO62" s="92"/>
      <c r="UKP62" s="92"/>
      <c r="UKQ62" s="92"/>
      <c r="UKR62" s="92"/>
      <c r="UKS62" s="92"/>
      <c r="UKT62" s="92"/>
      <c r="UKU62" s="92"/>
      <c r="UKV62" s="92"/>
      <c r="UKW62" s="92"/>
      <c r="UKX62" s="92"/>
      <c r="UKY62" s="92"/>
      <c r="UKZ62" s="92"/>
      <c r="ULA62" s="92"/>
      <c r="ULB62" s="92"/>
      <c r="ULC62" s="92"/>
      <c r="ULD62" s="92"/>
      <c r="ULE62" s="92"/>
      <c r="ULF62" s="92"/>
      <c r="ULG62" s="92"/>
      <c r="ULH62" s="92"/>
      <c r="ULI62" s="92"/>
      <c r="ULJ62" s="92"/>
      <c r="ULK62" s="92"/>
      <c r="ULL62" s="92"/>
      <c r="ULM62" s="92"/>
      <c r="ULN62" s="92"/>
      <c r="ULO62" s="92"/>
      <c r="ULP62" s="92"/>
      <c r="ULQ62" s="92"/>
      <c r="ULR62" s="92"/>
      <c r="ULS62" s="92"/>
      <c r="ULT62" s="92"/>
      <c r="ULU62" s="92"/>
      <c r="ULV62" s="92"/>
      <c r="ULW62" s="92"/>
      <c r="ULX62" s="92"/>
      <c r="ULY62" s="92"/>
      <c r="ULZ62" s="92"/>
      <c r="UMA62" s="92"/>
      <c r="UMB62" s="92"/>
      <c r="UMC62" s="92"/>
      <c r="UMD62" s="92"/>
      <c r="UME62" s="92"/>
      <c r="UMF62" s="92"/>
      <c r="UMG62" s="92"/>
      <c r="UMH62" s="92"/>
      <c r="UMI62" s="92"/>
      <c r="UMJ62" s="92"/>
      <c r="UMK62" s="92"/>
      <c r="UML62" s="92"/>
      <c r="UMM62" s="92"/>
      <c r="UMN62" s="92"/>
      <c r="UMO62" s="92"/>
      <c r="UMP62" s="92"/>
      <c r="UMQ62" s="92"/>
      <c r="UMR62" s="92"/>
      <c r="UMS62" s="92"/>
      <c r="UMT62" s="92"/>
      <c r="UMU62" s="92"/>
      <c r="UMV62" s="92"/>
      <c r="UMW62" s="92"/>
      <c r="UMX62" s="92"/>
      <c r="UMY62" s="92"/>
      <c r="UMZ62" s="92"/>
      <c r="UNA62" s="92"/>
      <c r="UNB62" s="92"/>
      <c r="UNC62" s="92"/>
      <c r="UND62" s="92"/>
      <c r="UNE62" s="92"/>
      <c r="UNF62" s="92"/>
      <c r="UNG62" s="92"/>
      <c r="UNH62" s="92"/>
      <c r="UNI62" s="92"/>
      <c r="UNJ62" s="92"/>
      <c r="UNK62" s="92"/>
      <c r="UNL62" s="92"/>
      <c r="UNM62" s="92"/>
      <c r="UNN62" s="92"/>
      <c r="UNO62" s="92"/>
      <c r="UNP62" s="92"/>
      <c r="UNQ62" s="92"/>
      <c r="UNR62" s="92"/>
      <c r="UNS62" s="92"/>
      <c r="UNT62" s="92"/>
      <c r="UNU62" s="92"/>
      <c r="UNV62" s="92"/>
      <c r="UNW62" s="92"/>
      <c r="UNX62" s="92"/>
      <c r="UNY62" s="92"/>
      <c r="UNZ62" s="92"/>
      <c r="UOA62" s="92"/>
      <c r="UOB62" s="92"/>
      <c r="UOC62" s="92"/>
      <c r="UOD62" s="92"/>
      <c r="UOE62" s="92"/>
      <c r="UOF62" s="92"/>
      <c r="UOG62" s="92"/>
      <c r="UOH62" s="92"/>
      <c r="UOI62" s="92"/>
      <c r="UOJ62" s="92"/>
      <c r="UOK62" s="92"/>
      <c r="UOL62" s="92"/>
      <c r="UOM62" s="92"/>
      <c r="UON62" s="92"/>
      <c r="UOO62" s="92"/>
      <c r="UOP62" s="92"/>
      <c r="UOQ62" s="92"/>
      <c r="UOR62" s="92"/>
      <c r="UOS62" s="92"/>
      <c r="UOT62" s="92"/>
      <c r="UOU62" s="92"/>
      <c r="UOV62" s="92"/>
      <c r="UOW62" s="92"/>
      <c r="UOX62" s="92"/>
      <c r="UOY62" s="92"/>
      <c r="UOZ62" s="92"/>
      <c r="UPA62" s="92"/>
      <c r="UPB62" s="92"/>
      <c r="UPC62" s="92"/>
      <c r="UPD62" s="92"/>
      <c r="UPE62" s="92"/>
      <c r="UPF62" s="92"/>
      <c r="UPG62" s="92"/>
      <c r="UPH62" s="92"/>
      <c r="UPI62" s="92"/>
      <c r="UPJ62" s="92"/>
      <c r="UPK62" s="92"/>
      <c r="UPL62" s="92"/>
      <c r="UPM62" s="92"/>
      <c r="UPN62" s="92"/>
      <c r="UPO62" s="92"/>
      <c r="UPP62" s="92"/>
      <c r="UPQ62" s="92"/>
      <c r="UPR62" s="92"/>
      <c r="UPS62" s="92"/>
      <c r="UPT62" s="92"/>
      <c r="UPU62" s="92"/>
      <c r="UPV62" s="92"/>
      <c r="UPW62" s="92"/>
      <c r="UPX62" s="92"/>
      <c r="UPY62" s="92"/>
      <c r="UPZ62" s="92"/>
      <c r="UQA62" s="92"/>
      <c r="UQB62" s="92"/>
      <c r="UQC62" s="92"/>
      <c r="UQD62" s="92"/>
      <c r="UQE62" s="92"/>
      <c r="UQF62" s="92"/>
      <c r="UQG62" s="92"/>
      <c r="UQH62" s="92"/>
      <c r="UQI62" s="92"/>
      <c r="UQJ62" s="92"/>
      <c r="UQK62" s="92"/>
      <c r="UQL62" s="92"/>
      <c r="UQM62" s="92"/>
      <c r="UQN62" s="92"/>
      <c r="UQO62" s="92"/>
      <c r="UQP62" s="92"/>
      <c r="UQQ62" s="92"/>
      <c r="UQR62" s="92"/>
      <c r="UQS62" s="92"/>
      <c r="UQT62" s="92"/>
      <c r="UQU62" s="92"/>
      <c r="UQV62" s="92"/>
      <c r="UQW62" s="92"/>
      <c r="UQX62" s="92"/>
      <c r="UQY62" s="92"/>
      <c r="UQZ62" s="92"/>
      <c r="URA62" s="92"/>
      <c r="URB62" s="92"/>
      <c r="URC62" s="92"/>
      <c r="URD62" s="92"/>
      <c r="URE62" s="92"/>
      <c r="URF62" s="92"/>
      <c r="URG62" s="92"/>
      <c r="URH62" s="92"/>
      <c r="URI62" s="92"/>
      <c r="URJ62" s="92"/>
      <c r="URK62" s="92"/>
      <c r="URL62" s="92"/>
      <c r="URM62" s="92"/>
      <c r="URN62" s="92"/>
      <c r="URO62" s="92"/>
      <c r="URP62" s="92"/>
      <c r="URQ62" s="92"/>
      <c r="URR62" s="92"/>
      <c r="URS62" s="92"/>
      <c r="URT62" s="92"/>
      <c r="URU62" s="92"/>
      <c r="URV62" s="92"/>
      <c r="URW62" s="92"/>
      <c r="URX62" s="92"/>
      <c r="URY62" s="92"/>
      <c r="URZ62" s="92"/>
      <c r="USA62" s="92"/>
      <c r="USB62" s="92"/>
      <c r="USC62" s="92"/>
      <c r="USD62" s="92"/>
      <c r="USE62" s="92"/>
      <c r="USF62" s="92"/>
      <c r="USG62" s="92"/>
      <c r="USH62" s="92"/>
      <c r="USI62" s="92"/>
      <c r="USJ62" s="92"/>
      <c r="USK62" s="92"/>
      <c r="USL62" s="92"/>
      <c r="USM62" s="92"/>
      <c r="USN62" s="92"/>
      <c r="USO62" s="92"/>
      <c r="USP62" s="92"/>
      <c r="USQ62" s="92"/>
      <c r="USR62" s="92"/>
      <c r="USS62" s="92"/>
      <c r="UST62" s="92"/>
      <c r="USU62" s="92"/>
      <c r="USV62" s="92"/>
      <c r="USW62" s="92"/>
      <c r="USX62" s="92"/>
      <c r="USY62" s="92"/>
      <c r="USZ62" s="92"/>
      <c r="UTA62" s="92"/>
      <c r="UTB62" s="92"/>
      <c r="UTC62" s="92"/>
      <c r="UTD62" s="92"/>
      <c r="UTE62" s="92"/>
      <c r="UTF62" s="92"/>
      <c r="UTG62" s="92"/>
      <c r="UTH62" s="92"/>
      <c r="UTI62" s="92"/>
      <c r="UTJ62" s="92"/>
      <c r="UTK62" s="92"/>
      <c r="UTL62" s="92"/>
      <c r="UTM62" s="92"/>
      <c r="UTN62" s="92"/>
      <c r="UTO62" s="92"/>
      <c r="UTP62" s="92"/>
      <c r="UTQ62" s="92"/>
      <c r="UTR62" s="92"/>
      <c r="UTS62" s="92"/>
      <c r="UTT62" s="92"/>
      <c r="UTU62" s="92"/>
      <c r="UTV62" s="92"/>
      <c r="UTW62" s="92"/>
      <c r="UTX62" s="92"/>
      <c r="UTY62" s="92"/>
      <c r="UTZ62" s="92"/>
      <c r="UUA62" s="92"/>
      <c r="UUB62" s="92"/>
      <c r="UUC62" s="92"/>
      <c r="UUD62" s="92"/>
      <c r="UUE62" s="92"/>
      <c r="UUF62" s="92"/>
      <c r="UUG62" s="92"/>
      <c r="UUH62" s="92"/>
      <c r="UUI62" s="92"/>
      <c r="UUJ62" s="92"/>
      <c r="UUK62" s="92"/>
      <c r="UUL62" s="92"/>
      <c r="UUM62" s="92"/>
      <c r="UUN62" s="92"/>
      <c r="UUO62" s="92"/>
      <c r="UUP62" s="92"/>
      <c r="UUQ62" s="92"/>
      <c r="UUR62" s="92"/>
      <c r="UUS62" s="92"/>
      <c r="UUT62" s="92"/>
      <c r="UUU62" s="92"/>
      <c r="UUV62" s="92"/>
      <c r="UUW62" s="92"/>
      <c r="UUX62" s="92"/>
      <c r="UUY62" s="92"/>
      <c r="UUZ62" s="92"/>
      <c r="UVA62" s="92"/>
      <c r="UVB62" s="92"/>
      <c r="UVC62" s="92"/>
      <c r="UVD62" s="92"/>
      <c r="UVE62" s="92"/>
      <c r="UVF62" s="92"/>
      <c r="UVG62" s="92"/>
      <c r="UVH62" s="92"/>
      <c r="UVI62" s="92"/>
      <c r="UVJ62" s="92"/>
      <c r="UVK62" s="92"/>
      <c r="UVL62" s="92"/>
      <c r="UVM62" s="92"/>
      <c r="UVN62" s="92"/>
      <c r="UVO62" s="92"/>
      <c r="UVP62" s="92"/>
      <c r="UVQ62" s="92"/>
      <c r="UVR62" s="92"/>
      <c r="UVS62" s="92"/>
      <c r="UVT62" s="92"/>
      <c r="UVU62" s="92"/>
      <c r="UVV62" s="92"/>
      <c r="UVW62" s="92"/>
      <c r="UVX62" s="92"/>
      <c r="UVY62" s="92"/>
      <c r="UVZ62" s="92"/>
      <c r="UWA62" s="92"/>
      <c r="UWB62" s="92"/>
      <c r="UWC62" s="92"/>
      <c r="UWD62" s="92"/>
      <c r="UWE62" s="92"/>
      <c r="UWF62" s="92"/>
      <c r="UWG62" s="92"/>
      <c r="UWH62" s="92"/>
      <c r="UWI62" s="92"/>
      <c r="UWJ62" s="92"/>
      <c r="UWK62" s="92"/>
      <c r="UWL62" s="92"/>
      <c r="UWM62" s="92"/>
      <c r="UWN62" s="92"/>
      <c r="UWO62" s="92"/>
      <c r="UWP62" s="92"/>
      <c r="UWQ62" s="92"/>
      <c r="UWR62" s="92"/>
      <c r="UWS62" s="92"/>
      <c r="UWT62" s="92"/>
      <c r="UWU62" s="92"/>
      <c r="UWV62" s="92"/>
      <c r="UWW62" s="92"/>
      <c r="UWX62" s="92"/>
      <c r="UWY62" s="92"/>
      <c r="UWZ62" s="92"/>
      <c r="UXA62" s="92"/>
      <c r="UXB62" s="92"/>
      <c r="UXC62" s="92"/>
      <c r="UXD62" s="92"/>
      <c r="UXE62" s="92"/>
      <c r="UXF62" s="92"/>
      <c r="UXG62" s="92"/>
      <c r="UXH62" s="92"/>
      <c r="UXI62" s="92"/>
      <c r="UXJ62" s="92"/>
      <c r="UXK62" s="92"/>
      <c r="UXL62" s="92"/>
      <c r="UXM62" s="92"/>
      <c r="UXN62" s="92"/>
      <c r="UXO62" s="92"/>
      <c r="UXP62" s="92"/>
      <c r="UXQ62" s="92"/>
      <c r="UXR62" s="92"/>
      <c r="UXS62" s="92"/>
      <c r="UXT62" s="92"/>
      <c r="UXU62" s="92"/>
      <c r="UXV62" s="92"/>
      <c r="UXW62" s="92"/>
      <c r="UXX62" s="92"/>
      <c r="UXY62" s="92"/>
      <c r="UXZ62" s="92"/>
      <c r="UYA62" s="92"/>
      <c r="UYB62" s="92"/>
      <c r="UYC62" s="92"/>
      <c r="UYD62" s="92"/>
      <c r="UYE62" s="92"/>
      <c r="UYF62" s="92"/>
      <c r="UYG62" s="92"/>
      <c r="UYH62" s="92"/>
      <c r="UYI62" s="92"/>
      <c r="UYJ62" s="92"/>
      <c r="UYK62" s="92"/>
      <c r="UYL62" s="92"/>
      <c r="UYM62" s="92"/>
      <c r="UYN62" s="92"/>
      <c r="UYO62" s="92"/>
      <c r="UYP62" s="92"/>
      <c r="UYQ62" s="92"/>
      <c r="UYR62" s="92"/>
      <c r="UYS62" s="92"/>
      <c r="UYT62" s="92"/>
      <c r="UYU62" s="92"/>
      <c r="UYV62" s="92"/>
      <c r="UYW62" s="92"/>
      <c r="UYX62" s="92"/>
      <c r="UYY62" s="92"/>
      <c r="UYZ62" s="92"/>
      <c r="UZA62" s="92"/>
      <c r="UZB62" s="92"/>
      <c r="UZC62" s="92"/>
      <c r="UZD62" s="92"/>
      <c r="UZE62" s="92"/>
      <c r="UZF62" s="92"/>
      <c r="UZG62" s="92"/>
      <c r="UZH62" s="92"/>
      <c r="UZI62" s="92"/>
      <c r="UZJ62" s="92"/>
      <c r="UZK62" s="92"/>
      <c r="UZL62" s="92"/>
      <c r="UZM62" s="92"/>
      <c r="UZN62" s="92"/>
      <c r="UZO62" s="92"/>
      <c r="UZP62" s="92"/>
      <c r="UZQ62" s="92"/>
      <c r="UZR62" s="92"/>
      <c r="UZS62" s="92"/>
      <c r="UZT62" s="92"/>
      <c r="UZU62" s="92"/>
      <c r="UZV62" s="92"/>
      <c r="UZW62" s="92"/>
      <c r="UZX62" s="92"/>
      <c r="UZY62" s="92"/>
      <c r="UZZ62" s="92"/>
      <c r="VAA62" s="92"/>
      <c r="VAB62" s="92"/>
      <c r="VAC62" s="92"/>
      <c r="VAD62" s="92"/>
      <c r="VAE62" s="92"/>
      <c r="VAF62" s="92"/>
      <c r="VAG62" s="92"/>
      <c r="VAH62" s="92"/>
      <c r="VAI62" s="92"/>
      <c r="VAJ62" s="92"/>
      <c r="VAK62" s="92"/>
      <c r="VAL62" s="92"/>
      <c r="VAM62" s="92"/>
      <c r="VAN62" s="92"/>
      <c r="VAO62" s="92"/>
      <c r="VAP62" s="92"/>
      <c r="VAQ62" s="92"/>
      <c r="VAR62" s="92"/>
      <c r="VAS62" s="92"/>
      <c r="VAT62" s="92"/>
      <c r="VAU62" s="92"/>
      <c r="VAV62" s="92"/>
      <c r="VAW62" s="92"/>
      <c r="VAX62" s="92"/>
      <c r="VAY62" s="92"/>
      <c r="VAZ62" s="92"/>
      <c r="VBA62" s="92"/>
      <c r="VBB62" s="92"/>
      <c r="VBC62" s="92"/>
      <c r="VBD62" s="92"/>
      <c r="VBE62" s="92"/>
      <c r="VBF62" s="92"/>
      <c r="VBG62" s="92"/>
      <c r="VBH62" s="92"/>
      <c r="VBI62" s="92"/>
      <c r="VBJ62" s="92"/>
      <c r="VBK62" s="92"/>
      <c r="VBL62" s="92"/>
      <c r="VBM62" s="92"/>
      <c r="VBN62" s="92"/>
      <c r="VBO62" s="92"/>
      <c r="VBP62" s="92"/>
      <c r="VBQ62" s="92"/>
      <c r="VBR62" s="92"/>
      <c r="VBS62" s="92"/>
      <c r="VBT62" s="92"/>
      <c r="VBU62" s="92"/>
      <c r="VBV62" s="92"/>
      <c r="VBW62" s="92"/>
      <c r="VBX62" s="92"/>
      <c r="VBY62" s="92"/>
      <c r="VBZ62" s="92"/>
      <c r="VCA62" s="92"/>
      <c r="VCB62" s="92"/>
      <c r="VCC62" s="92"/>
      <c r="VCD62" s="92"/>
      <c r="VCE62" s="92"/>
      <c r="VCF62" s="92"/>
      <c r="VCG62" s="92"/>
      <c r="VCH62" s="92"/>
      <c r="VCI62" s="92"/>
      <c r="VCJ62" s="92"/>
      <c r="VCK62" s="92"/>
      <c r="VCL62" s="92"/>
      <c r="VCM62" s="92"/>
      <c r="VCN62" s="92"/>
      <c r="VCO62" s="92"/>
      <c r="VCP62" s="92"/>
      <c r="VCQ62" s="92"/>
      <c r="VCR62" s="92"/>
      <c r="VCS62" s="92"/>
      <c r="VCT62" s="92"/>
      <c r="VCU62" s="92"/>
      <c r="VCV62" s="92"/>
      <c r="VCW62" s="92"/>
      <c r="VCX62" s="92"/>
      <c r="VCY62" s="92"/>
      <c r="VCZ62" s="92"/>
      <c r="VDA62" s="92"/>
      <c r="VDB62" s="92"/>
      <c r="VDC62" s="92"/>
      <c r="VDD62" s="92"/>
      <c r="VDE62" s="92"/>
      <c r="VDF62" s="92"/>
      <c r="VDG62" s="92"/>
      <c r="VDH62" s="92"/>
      <c r="VDI62" s="92"/>
      <c r="VDJ62" s="92"/>
      <c r="VDK62" s="92"/>
      <c r="VDL62" s="92"/>
      <c r="VDM62" s="92"/>
      <c r="VDN62" s="92"/>
      <c r="VDO62" s="92"/>
      <c r="VDP62" s="92"/>
      <c r="VDQ62" s="92"/>
      <c r="VDR62" s="92"/>
      <c r="VDS62" s="92"/>
      <c r="VDT62" s="92"/>
      <c r="VDU62" s="92"/>
      <c r="VDV62" s="92"/>
      <c r="VDW62" s="92"/>
      <c r="VDX62" s="92"/>
      <c r="VDY62" s="92"/>
      <c r="VDZ62" s="92"/>
      <c r="VEA62" s="92"/>
      <c r="VEB62" s="92"/>
      <c r="VEC62" s="92"/>
      <c r="VED62" s="92"/>
      <c r="VEE62" s="92"/>
      <c r="VEF62" s="92"/>
      <c r="VEG62" s="92"/>
      <c r="VEH62" s="92"/>
      <c r="VEI62" s="92"/>
      <c r="VEJ62" s="92"/>
      <c r="VEK62" s="92"/>
      <c r="VEL62" s="92"/>
      <c r="VEM62" s="92"/>
      <c r="VEN62" s="92"/>
      <c r="VEO62" s="92"/>
      <c r="VEP62" s="92"/>
      <c r="VEQ62" s="92"/>
      <c r="VER62" s="92"/>
      <c r="VES62" s="92"/>
      <c r="VET62" s="92"/>
      <c r="VEU62" s="92"/>
      <c r="VEV62" s="92"/>
      <c r="VEW62" s="92"/>
      <c r="VEX62" s="92"/>
      <c r="VEY62" s="92"/>
      <c r="VEZ62" s="92"/>
      <c r="VFA62" s="92"/>
      <c r="VFB62" s="92"/>
      <c r="VFC62" s="92"/>
      <c r="VFD62" s="92"/>
      <c r="VFE62" s="92"/>
      <c r="VFF62" s="92"/>
      <c r="VFG62" s="92"/>
      <c r="VFH62" s="92"/>
      <c r="VFI62" s="92"/>
      <c r="VFJ62" s="92"/>
      <c r="VFK62" s="92"/>
      <c r="VFL62" s="92"/>
      <c r="VFM62" s="92"/>
      <c r="VFN62" s="92"/>
      <c r="VFO62" s="92"/>
      <c r="VFP62" s="92"/>
      <c r="VFQ62" s="92"/>
      <c r="VFR62" s="92"/>
      <c r="VFS62" s="92"/>
      <c r="VFT62" s="92"/>
      <c r="VFU62" s="92"/>
      <c r="VFV62" s="92"/>
      <c r="VFW62" s="92"/>
      <c r="VFX62" s="92"/>
      <c r="VFY62" s="92"/>
      <c r="VFZ62" s="92"/>
      <c r="VGA62" s="92"/>
      <c r="VGB62" s="92"/>
      <c r="VGC62" s="92"/>
      <c r="VGD62" s="92"/>
      <c r="VGE62" s="92"/>
      <c r="VGF62" s="92"/>
      <c r="VGG62" s="92"/>
      <c r="VGH62" s="92"/>
      <c r="VGI62" s="92"/>
      <c r="VGJ62" s="92"/>
      <c r="VGK62" s="92"/>
      <c r="VGL62" s="92"/>
      <c r="VGM62" s="92"/>
      <c r="VGN62" s="92"/>
      <c r="VGO62" s="92"/>
      <c r="VGP62" s="92"/>
      <c r="VGQ62" s="92"/>
      <c r="VGR62" s="92"/>
      <c r="VGS62" s="92"/>
      <c r="VGT62" s="92"/>
      <c r="VGU62" s="92"/>
      <c r="VGV62" s="92"/>
      <c r="VGW62" s="92"/>
      <c r="VGX62" s="92"/>
      <c r="VGY62" s="92"/>
      <c r="VGZ62" s="92"/>
      <c r="VHA62" s="92"/>
      <c r="VHB62" s="92"/>
      <c r="VHC62" s="92"/>
      <c r="VHD62" s="92"/>
      <c r="VHE62" s="92"/>
      <c r="VHF62" s="92"/>
      <c r="VHG62" s="92"/>
      <c r="VHH62" s="92"/>
      <c r="VHI62" s="92"/>
      <c r="VHJ62" s="92"/>
      <c r="VHK62" s="92"/>
      <c r="VHL62" s="92"/>
      <c r="VHM62" s="92"/>
      <c r="VHN62" s="92"/>
      <c r="VHO62" s="92"/>
      <c r="VHP62" s="92"/>
      <c r="VHQ62" s="92"/>
      <c r="VHR62" s="92"/>
      <c r="VHS62" s="92"/>
      <c r="VHT62" s="92"/>
      <c r="VHU62" s="92"/>
      <c r="VHV62" s="92"/>
      <c r="VHW62" s="92"/>
      <c r="VHX62" s="92"/>
      <c r="VHY62" s="92"/>
      <c r="VHZ62" s="92"/>
      <c r="VIA62" s="92"/>
      <c r="VIB62" s="92"/>
      <c r="VIC62" s="92"/>
      <c r="VID62" s="92"/>
      <c r="VIE62" s="92"/>
      <c r="VIF62" s="92"/>
      <c r="VIG62" s="92"/>
      <c r="VIH62" s="92"/>
      <c r="VII62" s="92"/>
      <c r="VIJ62" s="92"/>
      <c r="VIK62" s="92"/>
      <c r="VIL62" s="92"/>
      <c r="VIM62" s="92"/>
      <c r="VIN62" s="92"/>
      <c r="VIO62" s="92"/>
      <c r="VIP62" s="92"/>
      <c r="VIQ62" s="92"/>
      <c r="VIR62" s="92"/>
      <c r="VIS62" s="92"/>
      <c r="VIT62" s="92"/>
      <c r="VIU62" s="92"/>
      <c r="VIV62" s="92"/>
      <c r="VIW62" s="92"/>
      <c r="VIX62" s="92"/>
      <c r="VIY62" s="92"/>
      <c r="VIZ62" s="92"/>
      <c r="VJA62" s="92"/>
      <c r="VJB62" s="92"/>
      <c r="VJC62" s="92"/>
      <c r="VJD62" s="92"/>
      <c r="VJE62" s="92"/>
      <c r="VJF62" s="92"/>
      <c r="VJG62" s="92"/>
      <c r="VJH62" s="92"/>
      <c r="VJI62" s="92"/>
      <c r="VJJ62" s="92"/>
      <c r="VJK62" s="92"/>
      <c r="VJL62" s="92"/>
      <c r="VJM62" s="92"/>
      <c r="VJN62" s="92"/>
      <c r="VJO62" s="92"/>
      <c r="VJP62" s="92"/>
      <c r="VJQ62" s="92"/>
      <c r="VJR62" s="92"/>
      <c r="VJS62" s="92"/>
      <c r="VJT62" s="92"/>
      <c r="VJU62" s="92"/>
      <c r="VJV62" s="92"/>
      <c r="VJW62" s="92"/>
      <c r="VJX62" s="92"/>
      <c r="VJY62" s="92"/>
      <c r="VJZ62" s="92"/>
      <c r="VKA62" s="92"/>
      <c r="VKB62" s="92"/>
      <c r="VKC62" s="92"/>
      <c r="VKD62" s="92"/>
      <c r="VKE62" s="92"/>
      <c r="VKF62" s="92"/>
      <c r="VKG62" s="92"/>
      <c r="VKH62" s="92"/>
      <c r="VKI62" s="92"/>
      <c r="VKJ62" s="92"/>
      <c r="VKK62" s="92"/>
      <c r="VKL62" s="92"/>
      <c r="VKM62" s="92"/>
      <c r="VKN62" s="92"/>
      <c r="VKO62" s="92"/>
      <c r="VKP62" s="92"/>
      <c r="VKQ62" s="92"/>
      <c r="VKR62" s="92"/>
      <c r="VKS62" s="92"/>
      <c r="VKT62" s="92"/>
      <c r="VKU62" s="92"/>
      <c r="VKV62" s="92"/>
      <c r="VKW62" s="92"/>
      <c r="VKX62" s="92"/>
      <c r="VKY62" s="92"/>
      <c r="VKZ62" s="92"/>
      <c r="VLA62" s="92"/>
      <c r="VLB62" s="92"/>
      <c r="VLC62" s="92"/>
      <c r="VLD62" s="92"/>
      <c r="VLE62" s="92"/>
      <c r="VLF62" s="92"/>
      <c r="VLG62" s="92"/>
      <c r="VLH62" s="92"/>
      <c r="VLI62" s="92"/>
      <c r="VLJ62" s="92"/>
      <c r="VLK62" s="92"/>
      <c r="VLL62" s="92"/>
      <c r="VLM62" s="92"/>
      <c r="VLN62" s="92"/>
      <c r="VLO62" s="92"/>
      <c r="VLP62" s="92"/>
      <c r="VLQ62" s="92"/>
      <c r="VLR62" s="92"/>
      <c r="VLS62" s="92"/>
      <c r="VLT62" s="92"/>
      <c r="VLU62" s="92"/>
      <c r="VLV62" s="92"/>
      <c r="VLW62" s="92"/>
      <c r="VLX62" s="92"/>
      <c r="VLY62" s="92"/>
      <c r="VLZ62" s="92"/>
      <c r="VMA62" s="92"/>
      <c r="VMB62" s="92"/>
      <c r="VMC62" s="92"/>
      <c r="VMD62" s="92"/>
      <c r="VME62" s="92"/>
      <c r="VMF62" s="92"/>
      <c r="VMG62" s="92"/>
      <c r="VMH62" s="92"/>
      <c r="VMI62" s="92"/>
      <c r="VMJ62" s="92"/>
      <c r="VMK62" s="92"/>
      <c r="VML62" s="92"/>
      <c r="VMM62" s="92"/>
      <c r="VMN62" s="92"/>
      <c r="VMO62" s="92"/>
      <c r="VMP62" s="92"/>
      <c r="VMQ62" s="92"/>
      <c r="VMR62" s="92"/>
      <c r="VMS62" s="92"/>
      <c r="VMT62" s="92"/>
      <c r="VMU62" s="92"/>
      <c r="VMV62" s="92"/>
      <c r="VMW62" s="92"/>
      <c r="VMX62" s="92"/>
      <c r="VMY62" s="92"/>
      <c r="VMZ62" s="92"/>
      <c r="VNA62" s="92"/>
      <c r="VNB62" s="92"/>
      <c r="VNC62" s="92"/>
      <c r="VND62" s="92"/>
      <c r="VNE62" s="92"/>
      <c r="VNF62" s="92"/>
      <c r="VNG62" s="92"/>
      <c r="VNH62" s="92"/>
      <c r="VNI62" s="92"/>
      <c r="VNJ62" s="92"/>
      <c r="VNK62" s="92"/>
      <c r="VNL62" s="92"/>
      <c r="VNM62" s="92"/>
      <c r="VNN62" s="92"/>
      <c r="VNO62" s="92"/>
      <c r="VNP62" s="92"/>
      <c r="VNQ62" s="92"/>
      <c r="VNR62" s="92"/>
      <c r="VNS62" s="92"/>
      <c r="VNT62" s="92"/>
      <c r="VNU62" s="92"/>
      <c r="VNV62" s="92"/>
      <c r="VNW62" s="92"/>
      <c r="VNX62" s="92"/>
      <c r="VNY62" s="92"/>
      <c r="VNZ62" s="92"/>
      <c r="VOA62" s="92"/>
      <c r="VOB62" s="92"/>
      <c r="VOC62" s="92"/>
      <c r="VOD62" s="92"/>
      <c r="VOE62" s="92"/>
      <c r="VOF62" s="92"/>
      <c r="VOG62" s="92"/>
      <c r="VOH62" s="92"/>
      <c r="VOI62" s="92"/>
      <c r="VOJ62" s="92"/>
      <c r="VOK62" s="92"/>
      <c r="VOL62" s="92"/>
      <c r="VOM62" s="92"/>
      <c r="VON62" s="92"/>
      <c r="VOO62" s="92"/>
      <c r="VOP62" s="92"/>
      <c r="VOQ62" s="92"/>
      <c r="VOR62" s="92"/>
      <c r="VOS62" s="92"/>
      <c r="VOT62" s="92"/>
      <c r="VOU62" s="92"/>
      <c r="VOV62" s="92"/>
      <c r="VOW62" s="92"/>
      <c r="VOX62" s="92"/>
      <c r="VOY62" s="92"/>
      <c r="VOZ62" s="92"/>
      <c r="VPA62" s="92"/>
      <c r="VPB62" s="92"/>
      <c r="VPC62" s="92"/>
      <c r="VPD62" s="92"/>
      <c r="VPE62" s="92"/>
      <c r="VPF62" s="92"/>
      <c r="VPG62" s="92"/>
      <c r="VPH62" s="92"/>
      <c r="VPI62" s="92"/>
      <c r="VPJ62" s="92"/>
      <c r="VPK62" s="92"/>
      <c r="VPL62" s="92"/>
      <c r="VPM62" s="92"/>
      <c r="VPN62" s="92"/>
      <c r="VPO62" s="92"/>
      <c r="VPP62" s="92"/>
      <c r="VPQ62" s="92"/>
      <c r="VPR62" s="92"/>
      <c r="VPS62" s="92"/>
      <c r="VPT62" s="92"/>
      <c r="VPU62" s="92"/>
      <c r="VPV62" s="92"/>
      <c r="VPW62" s="92"/>
      <c r="VPX62" s="92"/>
      <c r="VPY62" s="92"/>
      <c r="VPZ62" s="92"/>
      <c r="VQA62" s="92"/>
      <c r="VQB62" s="92"/>
      <c r="VQC62" s="92"/>
      <c r="VQD62" s="92"/>
      <c r="VQE62" s="92"/>
      <c r="VQF62" s="92"/>
      <c r="VQG62" s="92"/>
      <c r="VQH62" s="92"/>
      <c r="VQI62" s="92"/>
      <c r="VQJ62" s="92"/>
      <c r="VQK62" s="92"/>
      <c r="VQL62" s="92"/>
      <c r="VQM62" s="92"/>
      <c r="VQN62" s="92"/>
      <c r="VQO62" s="92"/>
      <c r="VQP62" s="92"/>
      <c r="VQQ62" s="92"/>
      <c r="VQR62" s="92"/>
      <c r="VQS62" s="92"/>
      <c r="VQT62" s="92"/>
      <c r="VQU62" s="92"/>
      <c r="VQV62" s="92"/>
      <c r="VQW62" s="92"/>
      <c r="VQX62" s="92"/>
      <c r="VQY62" s="92"/>
      <c r="VQZ62" s="92"/>
      <c r="VRA62" s="92"/>
      <c r="VRB62" s="92"/>
      <c r="VRC62" s="92"/>
      <c r="VRD62" s="92"/>
      <c r="VRE62" s="92"/>
      <c r="VRF62" s="92"/>
      <c r="VRG62" s="92"/>
      <c r="VRH62" s="92"/>
      <c r="VRI62" s="92"/>
      <c r="VRJ62" s="92"/>
      <c r="VRK62" s="92"/>
      <c r="VRL62" s="92"/>
      <c r="VRM62" s="92"/>
      <c r="VRN62" s="92"/>
      <c r="VRO62" s="92"/>
      <c r="VRP62" s="92"/>
      <c r="VRQ62" s="92"/>
      <c r="VRR62" s="92"/>
      <c r="VRS62" s="92"/>
      <c r="VRT62" s="92"/>
      <c r="VRU62" s="92"/>
      <c r="VRV62" s="92"/>
      <c r="VRW62" s="92"/>
      <c r="VRX62" s="92"/>
      <c r="VRY62" s="92"/>
      <c r="VRZ62" s="92"/>
      <c r="VSA62" s="92"/>
      <c r="VSB62" s="92"/>
      <c r="VSC62" s="92"/>
      <c r="VSD62" s="92"/>
      <c r="VSE62" s="92"/>
      <c r="VSF62" s="92"/>
      <c r="VSG62" s="92"/>
      <c r="VSH62" s="92"/>
      <c r="VSI62" s="92"/>
      <c r="VSJ62" s="92"/>
      <c r="VSK62" s="92"/>
      <c r="VSL62" s="92"/>
      <c r="VSM62" s="92"/>
      <c r="VSN62" s="92"/>
      <c r="VSO62" s="92"/>
      <c r="VSP62" s="92"/>
      <c r="VSQ62" s="92"/>
      <c r="VSR62" s="92"/>
      <c r="VSS62" s="92"/>
      <c r="VST62" s="92"/>
      <c r="VSU62" s="92"/>
      <c r="VSV62" s="92"/>
      <c r="VSW62" s="92"/>
      <c r="VSX62" s="92"/>
      <c r="VSY62" s="92"/>
      <c r="VSZ62" s="92"/>
      <c r="VTA62" s="92"/>
      <c r="VTB62" s="92"/>
      <c r="VTC62" s="92"/>
      <c r="VTD62" s="92"/>
      <c r="VTE62" s="92"/>
      <c r="VTF62" s="92"/>
      <c r="VTG62" s="92"/>
      <c r="VTH62" s="92"/>
      <c r="VTI62" s="92"/>
      <c r="VTJ62" s="92"/>
      <c r="VTK62" s="92"/>
      <c r="VTL62" s="92"/>
      <c r="VTM62" s="92"/>
      <c r="VTN62" s="92"/>
      <c r="VTO62" s="92"/>
      <c r="VTP62" s="92"/>
      <c r="VTQ62" s="92"/>
      <c r="VTR62" s="92"/>
      <c r="VTS62" s="92"/>
      <c r="VTT62" s="92"/>
      <c r="VTU62" s="92"/>
      <c r="VTV62" s="92"/>
      <c r="VTW62" s="92"/>
      <c r="VTX62" s="92"/>
      <c r="VTY62" s="92"/>
      <c r="VTZ62" s="92"/>
      <c r="VUA62" s="92"/>
      <c r="VUB62" s="92"/>
      <c r="VUC62" s="92"/>
      <c r="VUD62" s="92"/>
      <c r="VUE62" s="92"/>
      <c r="VUF62" s="92"/>
      <c r="VUG62" s="92"/>
      <c r="VUH62" s="92"/>
      <c r="VUI62" s="92"/>
      <c r="VUJ62" s="92"/>
      <c r="VUK62" s="92"/>
      <c r="VUL62" s="92"/>
      <c r="VUM62" s="92"/>
      <c r="VUN62" s="92"/>
      <c r="VUO62" s="92"/>
      <c r="VUP62" s="92"/>
      <c r="VUQ62" s="92"/>
      <c r="VUR62" s="92"/>
      <c r="VUS62" s="92"/>
      <c r="VUT62" s="92"/>
      <c r="VUU62" s="92"/>
      <c r="VUV62" s="92"/>
      <c r="VUW62" s="92"/>
      <c r="VUX62" s="92"/>
      <c r="VUY62" s="92"/>
      <c r="VUZ62" s="92"/>
      <c r="VVA62" s="92"/>
      <c r="VVB62" s="92"/>
      <c r="VVC62" s="92"/>
      <c r="VVD62" s="92"/>
      <c r="VVE62" s="92"/>
      <c r="VVF62" s="92"/>
      <c r="VVG62" s="92"/>
      <c r="VVH62" s="92"/>
      <c r="VVI62" s="92"/>
      <c r="VVJ62" s="92"/>
      <c r="VVK62" s="92"/>
      <c r="VVL62" s="92"/>
      <c r="VVM62" s="92"/>
      <c r="VVN62" s="92"/>
      <c r="VVO62" s="92"/>
      <c r="VVP62" s="92"/>
      <c r="VVQ62" s="92"/>
      <c r="VVR62" s="92"/>
      <c r="VVS62" s="92"/>
      <c r="VVT62" s="92"/>
      <c r="VVU62" s="92"/>
      <c r="VVV62" s="92"/>
      <c r="VVW62" s="92"/>
      <c r="VVX62" s="92"/>
      <c r="VVY62" s="92"/>
      <c r="VVZ62" s="92"/>
      <c r="VWA62" s="92"/>
      <c r="VWB62" s="92"/>
      <c r="VWC62" s="92"/>
      <c r="VWD62" s="92"/>
      <c r="VWE62" s="92"/>
      <c r="VWF62" s="92"/>
      <c r="VWG62" s="92"/>
      <c r="VWH62" s="92"/>
      <c r="VWI62" s="92"/>
      <c r="VWJ62" s="92"/>
      <c r="VWK62" s="92"/>
      <c r="VWL62" s="92"/>
      <c r="VWM62" s="92"/>
      <c r="VWN62" s="92"/>
      <c r="VWO62" s="92"/>
      <c r="VWP62" s="92"/>
      <c r="VWQ62" s="92"/>
      <c r="VWR62" s="92"/>
      <c r="VWS62" s="92"/>
      <c r="VWT62" s="92"/>
      <c r="VWU62" s="92"/>
      <c r="VWV62" s="92"/>
      <c r="VWW62" s="92"/>
      <c r="VWX62" s="92"/>
      <c r="VWY62" s="92"/>
      <c r="VWZ62" s="92"/>
      <c r="VXA62" s="92"/>
      <c r="VXB62" s="92"/>
      <c r="VXC62" s="92"/>
      <c r="VXD62" s="92"/>
      <c r="VXE62" s="92"/>
      <c r="VXF62" s="92"/>
      <c r="VXG62" s="92"/>
      <c r="VXH62" s="92"/>
      <c r="VXI62" s="92"/>
      <c r="VXJ62" s="92"/>
      <c r="VXK62" s="92"/>
      <c r="VXL62" s="92"/>
      <c r="VXM62" s="92"/>
      <c r="VXN62" s="92"/>
      <c r="VXO62" s="92"/>
      <c r="VXP62" s="92"/>
      <c r="VXQ62" s="92"/>
      <c r="VXR62" s="92"/>
      <c r="VXS62" s="92"/>
      <c r="VXT62" s="92"/>
      <c r="VXU62" s="92"/>
      <c r="VXV62" s="92"/>
      <c r="VXW62" s="92"/>
      <c r="VXX62" s="92"/>
      <c r="VXY62" s="92"/>
      <c r="VXZ62" s="92"/>
      <c r="VYA62" s="92"/>
      <c r="VYB62" s="92"/>
      <c r="VYC62" s="92"/>
      <c r="VYD62" s="92"/>
      <c r="VYE62" s="92"/>
      <c r="VYF62" s="92"/>
      <c r="VYG62" s="92"/>
      <c r="VYH62" s="92"/>
      <c r="VYI62" s="92"/>
      <c r="VYJ62" s="92"/>
      <c r="VYK62" s="92"/>
      <c r="VYL62" s="92"/>
      <c r="VYM62" s="92"/>
      <c r="VYN62" s="92"/>
      <c r="VYO62" s="92"/>
      <c r="VYP62" s="92"/>
      <c r="VYQ62" s="92"/>
      <c r="VYR62" s="92"/>
      <c r="VYS62" s="92"/>
      <c r="VYT62" s="92"/>
      <c r="VYU62" s="92"/>
      <c r="VYV62" s="92"/>
      <c r="VYW62" s="92"/>
      <c r="VYX62" s="92"/>
      <c r="VYY62" s="92"/>
      <c r="VYZ62" s="92"/>
      <c r="VZA62" s="92"/>
      <c r="VZB62" s="92"/>
      <c r="VZC62" s="92"/>
      <c r="VZD62" s="92"/>
      <c r="VZE62" s="92"/>
      <c r="VZF62" s="92"/>
      <c r="VZG62" s="92"/>
      <c r="VZH62" s="92"/>
      <c r="VZI62" s="92"/>
      <c r="VZJ62" s="92"/>
      <c r="VZK62" s="92"/>
      <c r="VZL62" s="92"/>
      <c r="VZM62" s="92"/>
      <c r="VZN62" s="92"/>
      <c r="VZO62" s="92"/>
      <c r="VZP62" s="92"/>
      <c r="VZQ62" s="92"/>
      <c r="VZR62" s="92"/>
      <c r="VZS62" s="92"/>
      <c r="VZT62" s="92"/>
      <c r="VZU62" s="92"/>
      <c r="VZV62" s="92"/>
      <c r="VZW62" s="92"/>
      <c r="VZX62" s="92"/>
      <c r="VZY62" s="92"/>
      <c r="VZZ62" s="92"/>
      <c r="WAA62" s="92"/>
      <c r="WAB62" s="92"/>
      <c r="WAC62" s="92"/>
      <c r="WAD62" s="92"/>
      <c r="WAE62" s="92"/>
      <c r="WAF62" s="92"/>
      <c r="WAG62" s="92"/>
      <c r="WAH62" s="92"/>
      <c r="WAI62" s="92"/>
      <c r="WAJ62" s="92"/>
      <c r="WAK62" s="92"/>
      <c r="WAL62" s="92"/>
      <c r="WAM62" s="92"/>
      <c r="WAN62" s="92"/>
      <c r="WAO62" s="92"/>
      <c r="WAP62" s="92"/>
      <c r="WAQ62" s="92"/>
      <c r="WAR62" s="92"/>
      <c r="WAS62" s="92"/>
      <c r="WAT62" s="92"/>
      <c r="WAU62" s="92"/>
      <c r="WAV62" s="92"/>
      <c r="WAW62" s="92"/>
      <c r="WAX62" s="92"/>
      <c r="WAY62" s="92"/>
      <c r="WAZ62" s="92"/>
      <c r="WBA62" s="92"/>
      <c r="WBB62" s="92"/>
      <c r="WBC62" s="92"/>
      <c r="WBD62" s="92"/>
      <c r="WBE62" s="92"/>
      <c r="WBF62" s="92"/>
      <c r="WBG62" s="92"/>
      <c r="WBH62" s="92"/>
      <c r="WBI62" s="92"/>
      <c r="WBJ62" s="92"/>
      <c r="WBK62" s="92"/>
      <c r="WBL62" s="92"/>
      <c r="WBM62" s="92"/>
      <c r="WBN62" s="92"/>
      <c r="WBO62" s="92"/>
      <c r="WBP62" s="92"/>
      <c r="WBQ62" s="92"/>
      <c r="WBR62" s="92"/>
      <c r="WBS62" s="92"/>
      <c r="WBT62" s="92"/>
      <c r="WBU62" s="92"/>
      <c r="WBV62" s="92"/>
      <c r="WBW62" s="92"/>
      <c r="WBX62" s="92"/>
      <c r="WBY62" s="92"/>
      <c r="WBZ62" s="92"/>
      <c r="WCA62" s="92"/>
      <c r="WCB62" s="92"/>
      <c r="WCC62" s="92"/>
      <c r="WCD62" s="92"/>
      <c r="WCE62" s="92"/>
      <c r="WCF62" s="92"/>
      <c r="WCG62" s="92"/>
      <c r="WCH62" s="92"/>
      <c r="WCI62" s="92"/>
      <c r="WCJ62" s="92"/>
      <c r="WCK62" s="92"/>
      <c r="WCL62" s="92"/>
      <c r="WCM62" s="92"/>
      <c r="WCN62" s="92"/>
      <c r="WCO62" s="92"/>
      <c r="WCP62" s="92"/>
      <c r="WCQ62" s="92"/>
      <c r="WCR62" s="92"/>
      <c r="WCS62" s="92"/>
      <c r="WCT62" s="92"/>
      <c r="WCU62" s="92"/>
      <c r="WCV62" s="92"/>
      <c r="WCW62" s="92"/>
      <c r="WCX62" s="92"/>
      <c r="WCY62" s="92"/>
      <c r="WCZ62" s="92"/>
      <c r="WDA62" s="92"/>
      <c r="WDB62" s="92"/>
      <c r="WDC62" s="92"/>
      <c r="WDD62" s="92"/>
      <c r="WDE62" s="92"/>
      <c r="WDF62" s="92"/>
      <c r="WDG62" s="92"/>
      <c r="WDH62" s="92"/>
      <c r="WDI62" s="92"/>
      <c r="WDJ62" s="92"/>
      <c r="WDK62" s="92"/>
      <c r="WDL62" s="92"/>
      <c r="WDM62" s="92"/>
      <c r="WDN62" s="92"/>
      <c r="WDO62" s="92"/>
      <c r="WDP62" s="92"/>
      <c r="WDQ62" s="92"/>
      <c r="WDR62" s="92"/>
      <c r="WDS62" s="92"/>
      <c r="WDT62" s="92"/>
      <c r="WDU62" s="92"/>
      <c r="WDV62" s="92"/>
      <c r="WDW62" s="92"/>
      <c r="WDX62" s="92"/>
      <c r="WDY62" s="92"/>
      <c r="WDZ62" s="92"/>
      <c r="WEA62" s="92"/>
      <c r="WEB62" s="92"/>
      <c r="WEC62" s="92"/>
      <c r="WED62" s="92"/>
      <c r="WEE62" s="92"/>
      <c r="WEF62" s="92"/>
      <c r="WEG62" s="92"/>
      <c r="WEH62" s="92"/>
      <c r="WEI62" s="92"/>
      <c r="WEJ62" s="92"/>
      <c r="WEK62" s="92"/>
      <c r="WEL62" s="92"/>
      <c r="WEM62" s="92"/>
      <c r="WEN62" s="92"/>
      <c r="WEO62" s="92"/>
      <c r="WEP62" s="92"/>
      <c r="WEQ62" s="92"/>
      <c r="WER62" s="92"/>
      <c r="WES62" s="92"/>
      <c r="WET62" s="92"/>
      <c r="WEU62" s="92"/>
      <c r="WEV62" s="92"/>
      <c r="WEW62" s="92"/>
      <c r="WEX62" s="92"/>
      <c r="WEY62" s="92"/>
      <c r="WEZ62" s="92"/>
      <c r="WFA62" s="92"/>
      <c r="WFB62" s="92"/>
      <c r="WFC62" s="92"/>
      <c r="WFD62" s="92"/>
      <c r="WFE62" s="92"/>
      <c r="WFF62" s="92"/>
      <c r="WFG62" s="92"/>
      <c r="WFH62" s="92"/>
      <c r="WFI62" s="92"/>
      <c r="WFJ62" s="92"/>
      <c r="WFK62" s="92"/>
      <c r="WFL62" s="92"/>
      <c r="WFM62" s="92"/>
      <c r="WFN62" s="92"/>
      <c r="WFO62" s="92"/>
      <c r="WFP62" s="92"/>
      <c r="WFQ62" s="92"/>
      <c r="WFR62" s="92"/>
      <c r="WFS62" s="92"/>
      <c r="WFT62" s="92"/>
      <c r="WFU62" s="92"/>
      <c r="WFV62" s="92"/>
      <c r="WFW62" s="92"/>
      <c r="WFX62" s="92"/>
      <c r="WFY62" s="92"/>
      <c r="WFZ62" s="92"/>
      <c r="WGA62" s="92"/>
      <c r="WGB62" s="92"/>
      <c r="WGC62" s="92"/>
      <c r="WGD62" s="92"/>
      <c r="WGE62" s="92"/>
      <c r="WGF62" s="92"/>
      <c r="WGG62" s="92"/>
      <c r="WGH62" s="92"/>
      <c r="WGI62" s="92"/>
      <c r="WGJ62" s="92"/>
      <c r="WGK62" s="92"/>
      <c r="WGL62" s="92"/>
      <c r="WGM62" s="92"/>
      <c r="WGN62" s="92"/>
      <c r="WGO62" s="92"/>
      <c r="WGP62" s="92"/>
      <c r="WGQ62" s="92"/>
      <c r="WGR62" s="92"/>
      <c r="WGS62" s="92"/>
      <c r="WGT62" s="92"/>
      <c r="WGU62" s="92"/>
      <c r="WGV62" s="92"/>
      <c r="WGW62" s="92"/>
      <c r="WGX62" s="92"/>
      <c r="WGY62" s="92"/>
      <c r="WGZ62" s="92"/>
      <c r="WHA62" s="92"/>
      <c r="WHB62" s="92"/>
      <c r="WHC62" s="92"/>
      <c r="WHD62" s="92"/>
      <c r="WHE62" s="92"/>
      <c r="WHF62" s="92"/>
      <c r="WHG62" s="92"/>
      <c r="WHH62" s="92"/>
      <c r="WHI62" s="92"/>
      <c r="WHJ62" s="92"/>
      <c r="WHK62" s="92"/>
      <c r="WHL62" s="92"/>
      <c r="WHM62" s="92"/>
      <c r="WHN62" s="92"/>
      <c r="WHO62" s="92"/>
      <c r="WHP62" s="92"/>
      <c r="WHQ62" s="92"/>
      <c r="WHR62" s="92"/>
      <c r="WHS62" s="92"/>
      <c r="WHT62" s="92"/>
      <c r="WHU62" s="92"/>
      <c r="WHV62" s="92"/>
      <c r="WHW62" s="92"/>
      <c r="WHX62" s="92"/>
      <c r="WHY62" s="92"/>
      <c r="WHZ62" s="92"/>
      <c r="WIA62" s="92"/>
      <c r="WIB62" s="92"/>
      <c r="WIC62" s="92"/>
      <c r="WID62" s="92"/>
      <c r="WIE62" s="92"/>
      <c r="WIF62" s="92"/>
      <c r="WIG62" s="92"/>
      <c r="WIH62" s="92"/>
      <c r="WII62" s="92"/>
      <c r="WIJ62" s="92"/>
      <c r="WIK62" s="92"/>
      <c r="WIL62" s="92"/>
      <c r="WIM62" s="92"/>
      <c r="WIN62" s="92"/>
      <c r="WIO62" s="92"/>
      <c r="WIP62" s="92"/>
      <c r="WIQ62" s="92"/>
      <c r="WIR62" s="92"/>
      <c r="WIS62" s="92"/>
      <c r="WIT62" s="92"/>
      <c r="WIU62" s="92"/>
      <c r="WIV62" s="92"/>
      <c r="WIW62" s="92"/>
      <c r="WIX62" s="92"/>
      <c r="WIY62" s="92"/>
      <c r="WIZ62" s="92"/>
      <c r="WJA62" s="92"/>
      <c r="WJB62" s="92"/>
      <c r="WJC62" s="92"/>
      <c r="WJD62" s="92"/>
      <c r="WJE62" s="92"/>
      <c r="WJF62" s="92"/>
      <c r="WJG62" s="92"/>
      <c r="WJH62" s="92"/>
      <c r="WJI62" s="92"/>
      <c r="WJJ62" s="92"/>
      <c r="WJK62" s="92"/>
      <c r="WJL62" s="92"/>
      <c r="WJM62" s="92"/>
      <c r="WJN62" s="92"/>
      <c r="WJO62" s="92"/>
      <c r="WJP62" s="92"/>
      <c r="WJQ62" s="92"/>
      <c r="WJR62" s="92"/>
      <c r="WJS62" s="92"/>
      <c r="WJT62" s="92"/>
      <c r="WJU62" s="92"/>
      <c r="WJV62" s="92"/>
      <c r="WJW62" s="92"/>
      <c r="WJX62" s="92"/>
      <c r="WJY62" s="92"/>
      <c r="WJZ62" s="92"/>
      <c r="WKA62" s="92"/>
      <c r="WKB62" s="92"/>
      <c r="WKC62" s="92"/>
      <c r="WKD62" s="92"/>
      <c r="WKE62" s="92"/>
      <c r="WKF62" s="92"/>
      <c r="WKG62" s="92"/>
      <c r="WKH62" s="92"/>
      <c r="WKI62" s="92"/>
      <c r="WKJ62" s="92"/>
      <c r="WKK62" s="92"/>
      <c r="WKL62" s="92"/>
      <c r="WKM62" s="92"/>
      <c r="WKN62" s="92"/>
      <c r="WKO62" s="92"/>
      <c r="WKP62" s="92"/>
      <c r="WKQ62" s="92"/>
      <c r="WKR62" s="92"/>
      <c r="WKS62" s="92"/>
      <c r="WKT62" s="92"/>
      <c r="WKU62" s="92"/>
      <c r="WKV62" s="92"/>
      <c r="WKW62" s="92"/>
      <c r="WKX62" s="92"/>
      <c r="WKY62" s="92"/>
      <c r="WKZ62" s="92"/>
      <c r="WLA62" s="92"/>
      <c r="WLB62" s="92"/>
      <c r="WLC62" s="92"/>
      <c r="WLD62" s="92"/>
      <c r="WLE62" s="92"/>
      <c r="WLF62" s="92"/>
      <c r="WLG62" s="92"/>
      <c r="WLH62" s="92"/>
      <c r="WLI62" s="92"/>
      <c r="WLJ62" s="92"/>
      <c r="WLK62" s="92"/>
      <c r="WLL62" s="92"/>
      <c r="WLM62" s="92"/>
      <c r="WLN62" s="92"/>
      <c r="WLO62" s="92"/>
      <c r="WLP62" s="92"/>
      <c r="WLQ62" s="92"/>
      <c r="WLR62" s="92"/>
      <c r="WLS62" s="92"/>
      <c r="WLT62" s="92"/>
      <c r="WLU62" s="92"/>
      <c r="WLV62" s="92"/>
      <c r="WLW62" s="92"/>
      <c r="WLX62" s="92"/>
      <c r="WLY62" s="92"/>
      <c r="WLZ62" s="92"/>
      <c r="WMA62" s="92"/>
      <c r="WMB62" s="92"/>
      <c r="WMC62" s="92"/>
      <c r="WMD62" s="92"/>
      <c r="WME62" s="92"/>
      <c r="WMF62" s="92"/>
      <c r="WMG62" s="92"/>
      <c r="WMH62" s="92"/>
      <c r="WMI62" s="92"/>
      <c r="WMJ62" s="92"/>
      <c r="WMK62" s="92"/>
      <c r="WML62" s="92"/>
      <c r="WMM62" s="92"/>
      <c r="WMN62" s="92"/>
      <c r="WMO62" s="92"/>
      <c r="WMP62" s="92"/>
      <c r="WMQ62" s="92"/>
      <c r="WMR62" s="92"/>
      <c r="WMS62" s="92"/>
      <c r="WMT62" s="92"/>
      <c r="WMU62" s="92"/>
      <c r="WMV62" s="92"/>
      <c r="WMW62" s="92"/>
      <c r="WMX62" s="92"/>
      <c r="WMY62" s="92"/>
      <c r="WMZ62" s="92"/>
      <c r="WNA62" s="92"/>
      <c r="WNB62" s="92"/>
      <c r="WNC62" s="92"/>
      <c r="WND62" s="92"/>
      <c r="WNE62" s="92"/>
      <c r="WNF62" s="92"/>
      <c r="WNG62" s="92"/>
      <c r="WNH62" s="92"/>
      <c r="WNI62" s="92"/>
      <c r="WNJ62" s="92"/>
      <c r="WNK62" s="92"/>
      <c r="WNL62" s="92"/>
      <c r="WNM62" s="92"/>
      <c r="WNN62" s="92"/>
      <c r="WNO62" s="92"/>
      <c r="WNP62" s="92"/>
      <c r="WNQ62" s="92"/>
      <c r="WNR62" s="92"/>
      <c r="WNS62" s="92"/>
      <c r="WNT62" s="92"/>
      <c r="WNU62" s="92"/>
      <c r="WNV62" s="92"/>
      <c r="WNW62" s="92"/>
      <c r="WNX62" s="92"/>
      <c r="WNY62" s="92"/>
      <c r="WNZ62" s="92"/>
      <c r="WOA62" s="92"/>
      <c r="WOB62" s="92"/>
      <c r="WOC62" s="92"/>
      <c r="WOD62" s="92"/>
      <c r="WOE62" s="92"/>
      <c r="WOF62" s="92"/>
      <c r="WOG62" s="92"/>
      <c r="WOH62" s="92"/>
      <c r="WOI62" s="92"/>
      <c r="WOJ62" s="92"/>
      <c r="WOK62" s="92"/>
      <c r="WOL62" s="92"/>
      <c r="WOM62" s="92"/>
      <c r="WON62" s="92"/>
      <c r="WOO62" s="92"/>
      <c r="WOP62" s="92"/>
      <c r="WOQ62" s="92"/>
      <c r="WOR62" s="92"/>
      <c r="WOS62" s="92"/>
      <c r="WOT62" s="92"/>
      <c r="WOU62" s="92"/>
      <c r="WOV62" s="92"/>
      <c r="WOW62" s="92"/>
      <c r="WOX62" s="92"/>
      <c r="WOY62" s="92"/>
      <c r="WOZ62" s="92"/>
      <c r="WPA62" s="92"/>
      <c r="WPB62" s="92"/>
      <c r="WPC62" s="92"/>
      <c r="WPD62" s="92"/>
      <c r="WPE62" s="92"/>
      <c r="WPF62" s="92"/>
      <c r="WPG62" s="92"/>
      <c r="WPH62" s="92"/>
      <c r="WPI62" s="92"/>
      <c r="WPJ62" s="92"/>
      <c r="WPK62" s="92"/>
      <c r="WPL62" s="92"/>
      <c r="WPM62" s="92"/>
      <c r="WPN62" s="92"/>
      <c r="WPO62" s="92"/>
      <c r="WPP62" s="92"/>
      <c r="WPQ62" s="92"/>
      <c r="WPR62" s="92"/>
      <c r="WPS62" s="92"/>
      <c r="WPT62" s="92"/>
      <c r="WPU62" s="92"/>
      <c r="WPV62" s="92"/>
      <c r="WPW62" s="92"/>
      <c r="WPX62" s="92"/>
      <c r="WPY62" s="92"/>
      <c r="WPZ62" s="92"/>
      <c r="WQA62" s="92"/>
      <c r="WQB62" s="92"/>
      <c r="WQC62" s="92"/>
      <c r="WQD62" s="92"/>
      <c r="WQE62" s="92"/>
      <c r="WQF62" s="92"/>
      <c r="WQG62" s="92"/>
      <c r="WQH62" s="92"/>
      <c r="WQI62" s="92"/>
      <c r="WQJ62" s="92"/>
      <c r="WQK62" s="92"/>
      <c r="WQL62" s="92"/>
      <c r="WQM62" s="92"/>
      <c r="WQN62" s="92"/>
      <c r="WQO62" s="92"/>
      <c r="WQP62" s="92"/>
      <c r="WQQ62" s="92"/>
      <c r="WQR62" s="92"/>
      <c r="WQS62" s="92"/>
      <c r="WQT62" s="92"/>
      <c r="WQU62" s="92"/>
      <c r="WQV62" s="92"/>
      <c r="WQW62" s="92"/>
      <c r="WQX62" s="92"/>
      <c r="WQY62" s="92"/>
      <c r="WQZ62" s="92"/>
      <c r="WRA62" s="92"/>
      <c r="WRB62" s="92"/>
      <c r="WRC62" s="92"/>
      <c r="WRD62" s="92"/>
      <c r="WRE62" s="92"/>
      <c r="WRF62" s="92"/>
      <c r="WRG62" s="92"/>
      <c r="WRH62" s="92"/>
      <c r="WRI62" s="92"/>
      <c r="WRJ62" s="92"/>
      <c r="WRK62" s="92"/>
      <c r="WRL62" s="92"/>
      <c r="WRM62" s="92"/>
      <c r="WRN62" s="92"/>
      <c r="WRO62" s="92"/>
      <c r="WRP62" s="92"/>
      <c r="WRQ62" s="92"/>
      <c r="WRR62" s="92"/>
      <c r="WRS62" s="92"/>
      <c r="WRT62" s="92"/>
      <c r="WRU62" s="92"/>
      <c r="WRV62" s="92"/>
      <c r="WRW62" s="92"/>
      <c r="WRX62" s="92"/>
      <c r="WRY62" s="92"/>
      <c r="WRZ62" s="92"/>
      <c r="WSA62" s="92"/>
      <c r="WSB62" s="92"/>
      <c r="WSC62" s="92"/>
      <c r="WSD62" s="92"/>
      <c r="WSE62" s="92"/>
      <c r="WSF62" s="92"/>
      <c r="WSG62" s="92"/>
      <c r="WSH62" s="92"/>
      <c r="WSI62" s="92"/>
      <c r="WSJ62" s="92"/>
      <c r="WSK62" s="92"/>
      <c r="WSL62" s="92"/>
      <c r="WSM62" s="92"/>
      <c r="WSN62" s="92"/>
      <c r="WSO62" s="92"/>
      <c r="WSP62" s="92"/>
      <c r="WSQ62" s="92"/>
      <c r="WSR62" s="92"/>
      <c r="WSS62" s="92"/>
      <c r="WST62" s="92"/>
      <c r="WSU62" s="92"/>
      <c r="WSV62" s="92"/>
      <c r="WSW62" s="92"/>
      <c r="WSX62" s="92"/>
      <c r="WSY62" s="92"/>
      <c r="WSZ62" s="92"/>
      <c r="WTA62" s="92"/>
      <c r="WTB62" s="92"/>
      <c r="WTC62" s="92"/>
      <c r="WTD62" s="92"/>
      <c r="WTE62" s="92"/>
      <c r="WTF62" s="92"/>
      <c r="WTG62" s="92"/>
      <c r="WTH62" s="92"/>
      <c r="WTI62" s="92"/>
      <c r="WTJ62" s="92"/>
      <c r="WTK62" s="92"/>
      <c r="WTL62" s="92"/>
      <c r="WTM62" s="92"/>
      <c r="WTN62" s="92"/>
      <c r="WTO62" s="92"/>
      <c r="WTP62" s="92"/>
      <c r="WTQ62" s="92"/>
      <c r="WTR62" s="92"/>
      <c r="WTS62" s="92"/>
      <c r="WTT62" s="92"/>
      <c r="WTU62" s="92"/>
      <c r="WTV62" s="92"/>
      <c r="WTW62" s="92"/>
      <c r="WTX62" s="92"/>
      <c r="WTY62" s="92"/>
      <c r="WTZ62" s="92"/>
      <c r="WUA62" s="92"/>
      <c r="WUB62" s="92"/>
      <c r="WUC62" s="92"/>
      <c r="WUD62" s="92"/>
      <c r="WUE62" s="92"/>
      <c r="WUF62" s="92"/>
      <c r="WUG62" s="92"/>
      <c r="WUH62" s="92"/>
      <c r="WUI62" s="92"/>
      <c r="WUJ62" s="92"/>
      <c r="WUK62" s="92"/>
      <c r="WUL62" s="92"/>
      <c r="WUM62" s="92"/>
      <c r="WUN62" s="92"/>
      <c r="WUO62" s="92"/>
      <c r="WUP62" s="92"/>
      <c r="WUQ62" s="92"/>
      <c r="WUR62" s="92"/>
      <c r="WUS62" s="92"/>
      <c r="WUT62" s="92"/>
      <c r="WUU62" s="92"/>
      <c r="WUV62" s="92"/>
      <c r="WUW62" s="92"/>
      <c r="WUX62" s="92"/>
      <c r="WUY62" s="92"/>
      <c r="WUZ62" s="92"/>
      <c r="WVA62" s="92"/>
      <c r="WVB62" s="92"/>
      <c r="WVC62" s="92"/>
      <c r="WVD62" s="92"/>
      <c r="WVE62" s="92"/>
      <c r="WVF62" s="92"/>
      <c r="WVG62" s="92"/>
      <c r="WVH62" s="92"/>
      <c r="WVI62" s="92"/>
      <c r="WVJ62" s="92"/>
      <c r="WVK62" s="92"/>
      <c r="WVL62" s="92"/>
      <c r="WVM62" s="92"/>
      <c r="WVN62" s="92"/>
      <c r="WVO62" s="92"/>
      <c r="WVP62" s="92"/>
      <c r="WVQ62" s="92"/>
      <c r="WVR62" s="92"/>
      <c r="WVS62" s="92"/>
      <c r="WVT62" s="92"/>
      <c r="WVU62" s="92"/>
      <c r="WVV62" s="92"/>
      <c r="WVW62" s="92"/>
      <c r="WVX62" s="92"/>
      <c r="WVY62" s="92"/>
      <c r="WVZ62" s="92"/>
      <c r="WWA62" s="92"/>
      <c r="WWB62" s="92"/>
      <c r="WWC62" s="92"/>
      <c r="WWD62" s="92"/>
      <c r="WWE62" s="92"/>
      <c r="WWF62" s="92"/>
      <c r="WWG62" s="92"/>
      <c r="WWH62" s="92"/>
      <c r="WWI62" s="92"/>
      <c r="WWJ62" s="92"/>
      <c r="WWK62" s="92"/>
      <c r="WWL62" s="92"/>
      <c r="WWM62" s="92"/>
      <c r="WWN62" s="92"/>
      <c r="WWO62" s="92"/>
      <c r="WWP62" s="92"/>
      <c r="WWQ62" s="92"/>
      <c r="WWR62" s="92"/>
      <c r="WWS62" s="92"/>
      <c r="WWT62" s="92"/>
      <c r="WWU62" s="92"/>
      <c r="WWV62" s="92"/>
      <c r="WWW62" s="92"/>
      <c r="WWX62" s="92"/>
      <c r="WWY62" s="92"/>
      <c r="WWZ62" s="92"/>
      <c r="WXA62" s="92"/>
      <c r="WXB62" s="92"/>
      <c r="WXC62" s="92"/>
      <c r="WXD62" s="92"/>
      <c r="WXE62" s="92"/>
      <c r="WXF62" s="92"/>
      <c r="WXG62" s="92"/>
      <c r="WXH62" s="92"/>
      <c r="WXI62" s="92"/>
      <c r="WXJ62" s="92"/>
      <c r="WXK62" s="92"/>
      <c r="WXL62" s="92"/>
      <c r="WXM62" s="92"/>
      <c r="WXN62" s="92"/>
      <c r="WXO62" s="92"/>
      <c r="WXP62" s="92"/>
      <c r="WXQ62" s="92"/>
      <c r="WXR62" s="92"/>
      <c r="WXS62" s="92"/>
      <c r="WXT62" s="92"/>
      <c r="WXU62" s="92"/>
      <c r="WXV62" s="92"/>
      <c r="WXW62" s="92"/>
      <c r="WXX62" s="92"/>
      <c r="WXY62" s="92"/>
      <c r="WXZ62" s="92"/>
      <c r="WYA62" s="92"/>
      <c r="WYB62" s="92"/>
      <c r="WYC62" s="92"/>
      <c r="WYD62" s="92"/>
      <c r="WYE62" s="92"/>
      <c r="WYF62" s="92"/>
      <c r="WYG62" s="92"/>
      <c r="WYH62" s="92"/>
      <c r="WYI62" s="92"/>
      <c r="WYJ62" s="92"/>
      <c r="WYK62" s="92"/>
      <c r="WYL62" s="92"/>
      <c r="WYM62" s="92"/>
      <c r="WYN62" s="92"/>
      <c r="WYO62" s="92"/>
      <c r="WYP62" s="92"/>
      <c r="WYQ62" s="92"/>
      <c r="WYR62" s="92"/>
      <c r="WYS62" s="92"/>
      <c r="WYT62" s="92"/>
      <c r="WYU62" s="92"/>
      <c r="WYV62" s="92"/>
      <c r="WYW62" s="92"/>
      <c r="WYX62" s="92"/>
      <c r="WYY62" s="92"/>
      <c r="WYZ62" s="92"/>
      <c r="WZA62" s="92"/>
      <c r="WZB62" s="92"/>
      <c r="WZC62" s="92"/>
      <c r="WZD62" s="92"/>
      <c r="WZE62" s="92"/>
      <c r="WZF62" s="92"/>
      <c r="WZG62" s="92"/>
      <c r="WZH62" s="92"/>
      <c r="WZI62" s="92"/>
      <c r="WZJ62" s="92"/>
      <c r="WZK62" s="92"/>
      <c r="WZL62" s="92"/>
      <c r="WZM62" s="92"/>
      <c r="WZN62" s="92"/>
      <c r="WZO62" s="92"/>
      <c r="WZP62" s="92"/>
      <c r="WZQ62" s="92"/>
      <c r="WZR62" s="92"/>
      <c r="WZS62" s="92"/>
      <c r="WZT62" s="92"/>
      <c r="WZU62" s="92"/>
      <c r="WZV62" s="92"/>
      <c r="WZW62" s="92"/>
      <c r="WZX62" s="92"/>
      <c r="WZY62" s="92"/>
      <c r="WZZ62" s="92"/>
      <c r="XAA62" s="92"/>
      <c r="XAB62" s="92"/>
      <c r="XAC62" s="92"/>
      <c r="XAD62" s="92"/>
      <c r="XAE62" s="92"/>
      <c r="XAF62" s="92"/>
      <c r="XAG62" s="92"/>
      <c r="XAH62" s="92"/>
      <c r="XAI62" s="92"/>
      <c r="XAJ62" s="92"/>
      <c r="XAK62" s="92"/>
      <c r="XAL62" s="92"/>
      <c r="XAM62" s="92"/>
      <c r="XAN62" s="92"/>
      <c r="XAO62" s="92"/>
      <c r="XAP62" s="92"/>
      <c r="XAQ62" s="92"/>
      <c r="XAR62" s="92"/>
      <c r="XAS62" s="92"/>
      <c r="XAT62" s="92"/>
      <c r="XAU62" s="92"/>
      <c r="XAV62" s="92"/>
      <c r="XAW62" s="92"/>
      <c r="XAX62" s="92"/>
      <c r="XAY62" s="92"/>
      <c r="XAZ62" s="92"/>
      <c r="XBA62" s="92"/>
      <c r="XBB62" s="92"/>
      <c r="XBC62" s="92"/>
      <c r="XBD62" s="92"/>
      <c r="XBE62" s="92"/>
      <c r="XBF62" s="92"/>
      <c r="XBG62" s="92"/>
      <c r="XBH62" s="92"/>
      <c r="XBI62" s="92"/>
      <c r="XBJ62" s="92"/>
      <c r="XBK62" s="92"/>
      <c r="XBL62" s="92"/>
      <c r="XBM62" s="92"/>
      <c r="XBN62" s="92"/>
      <c r="XBO62" s="92"/>
      <c r="XBP62" s="92"/>
      <c r="XBQ62" s="92"/>
      <c r="XBR62" s="92"/>
      <c r="XBS62" s="92"/>
      <c r="XBT62" s="92"/>
      <c r="XBU62" s="92"/>
      <c r="XBV62" s="92"/>
      <c r="XBW62" s="92"/>
      <c r="XBX62" s="92"/>
      <c r="XBY62" s="92"/>
      <c r="XBZ62" s="92"/>
      <c r="XCA62" s="92"/>
      <c r="XCB62" s="92"/>
      <c r="XCC62" s="92"/>
      <c r="XCD62" s="92"/>
      <c r="XCE62" s="92"/>
      <c r="XCF62" s="92"/>
      <c r="XCG62" s="92"/>
      <c r="XCH62" s="92"/>
      <c r="XCI62" s="92"/>
      <c r="XCJ62" s="92"/>
      <c r="XCK62" s="92"/>
      <c r="XCL62" s="92"/>
      <c r="XCM62" s="92"/>
      <c r="XCN62" s="92"/>
      <c r="XCO62" s="92"/>
      <c r="XCP62" s="92"/>
      <c r="XCQ62" s="92"/>
      <c r="XCR62" s="92"/>
      <c r="XCS62" s="92"/>
      <c r="XCT62" s="92"/>
      <c r="XCU62" s="92"/>
      <c r="XCV62" s="92"/>
      <c r="XCW62" s="92"/>
      <c r="XCX62" s="92"/>
      <c r="XCY62" s="92"/>
      <c r="XCZ62" s="92"/>
      <c r="XDA62" s="92"/>
      <c r="XDB62" s="92"/>
      <c r="XDC62" s="92"/>
      <c r="XDD62" s="92"/>
      <c r="XDE62" s="92"/>
      <c r="XDF62" s="92"/>
      <c r="XDG62" s="92"/>
      <c r="XDH62" s="92"/>
      <c r="XDI62" s="92"/>
      <c r="XDJ62" s="92"/>
      <c r="XDK62" s="92"/>
      <c r="XDL62" s="92"/>
      <c r="XDM62" s="92"/>
      <c r="XDN62" s="92"/>
      <c r="XDO62" s="92"/>
      <c r="XDP62" s="92"/>
      <c r="XDQ62" s="92"/>
      <c r="XDR62" s="92"/>
      <c r="XDS62" s="92"/>
    </row>
    <row r="63" spans="1:16347">
      <c r="A63" s="161"/>
      <c r="B63" s="91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122"/>
      <c r="X63" s="1"/>
      <c r="Y63" s="1"/>
      <c r="Z63" s="1"/>
      <c r="AA63" s="1"/>
      <c r="AB63" s="1"/>
      <c r="AC63" s="1"/>
      <c r="AD63" s="91"/>
      <c r="AE63" s="92"/>
      <c r="AF63" s="92"/>
      <c r="AG63" s="92"/>
      <c r="AH63" s="92"/>
      <c r="AI63" s="92"/>
      <c r="AJ63" s="92"/>
      <c r="AK63" s="92"/>
      <c r="AL63" s="92"/>
      <c r="AM63" s="92"/>
      <c r="AN63" s="92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/>
      <c r="BF63" s="92"/>
      <c r="BG63" s="92"/>
      <c r="BH63" s="92"/>
      <c r="BI63" s="92"/>
      <c r="BJ63" s="92"/>
      <c r="BK63" s="92"/>
      <c r="BL63" s="92"/>
      <c r="BM63" s="92"/>
      <c r="BN63" s="92"/>
      <c r="BO63" s="92"/>
      <c r="BP63" s="92"/>
      <c r="BQ63" s="92"/>
      <c r="BR63" s="92"/>
      <c r="BS63" s="92"/>
      <c r="BT63" s="92"/>
      <c r="BU63" s="92"/>
      <c r="BV63" s="92"/>
      <c r="BW63" s="92"/>
      <c r="BX63" s="92"/>
      <c r="BY63" s="92"/>
      <c r="BZ63" s="92"/>
      <c r="CA63" s="92"/>
      <c r="CB63" s="92"/>
      <c r="CC63" s="92"/>
      <c r="CD63" s="92"/>
      <c r="CE63" s="92"/>
      <c r="CF63" s="92"/>
      <c r="CG63" s="92"/>
      <c r="CH63" s="92"/>
      <c r="CI63" s="92"/>
      <c r="CJ63" s="92"/>
      <c r="CK63" s="92"/>
      <c r="CL63" s="92"/>
      <c r="CM63" s="92"/>
      <c r="CN63" s="92"/>
      <c r="CO63" s="92"/>
      <c r="CP63" s="92"/>
      <c r="CQ63" s="92"/>
      <c r="CR63" s="92"/>
      <c r="CS63" s="92"/>
      <c r="CT63" s="92"/>
      <c r="CU63" s="92"/>
      <c r="CV63" s="92"/>
      <c r="CW63" s="92"/>
      <c r="CX63" s="92"/>
      <c r="CY63" s="92"/>
      <c r="CZ63" s="92"/>
      <c r="DA63" s="92"/>
      <c r="DB63" s="92"/>
      <c r="DC63" s="92"/>
      <c r="DD63" s="92"/>
      <c r="DE63" s="92"/>
      <c r="DF63" s="92"/>
      <c r="DG63" s="92"/>
      <c r="DH63" s="92"/>
      <c r="DI63" s="92"/>
      <c r="DJ63" s="92"/>
      <c r="DK63" s="92"/>
      <c r="DL63" s="92"/>
      <c r="DM63" s="92"/>
      <c r="DN63" s="92"/>
      <c r="DO63" s="92"/>
      <c r="DP63" s="92"/>
      <c r="DQ63" s="92"/>
      <c r="DR63" s="92"/>
      <c r="DS63" s="92"/>
      <c r="DT63" s="92"/>
      <c r="DU63" s="92"/>
      <c r="DV63" s="92"/>
      <c r="DW63" s="92"/>
      <c r="DX63" s="92"/>
      <c r="DY63" s="92"/>
      <c r="DZ63" s="92"/>
      <c r="EA63" s="92"/>
      <c r="EB63" s="92"/>
      <c r="EC63" s="92"/>
      <c r="ED63" s="92"/>
      <c r="EE63" s="92"/>
      <c r="EF63" s="92"/>
      <c r="EG63" s="92"/>
      <c r="EH63" s="92"/>
      <c r="EI63" s="92"/>
      <c r="EJ63" s="92"/>
      <c r="EK63" s="92"/>
      <c r="EL63" s="92"/>
      <c r="EM63" s="92"/>
      <c r="EN63" s="92"/>
      <c r="EO63" s="92"/>
      <c r="EP63" s="92"/>
      <c r="EQ63" s="92"/>
      <c r="ER63" s="92"/>
      <c r="ES63" s="92"/>
      <c r="ET63" s="92"/>
      <c r="EU63" s="92"/>
      <c r="EV63" s="92"/>
      <c r="EW63" s="92"/>
      <c r="EX63" s="92"/>
      <c r="EY63" s="92"/>
      <c r="EZ63" s="92"/>
      <c r="FA63" s="92"/>
      <c r="FB63" s="92"/>
      <c r="FC63" s="92"/>
      <c r="FD63" s="92"/>
      <c r="FE63" s="92"/>
      <c r="FF63" s="92"/>
      <c r="FG63" s="92"/>
      <c r="FH63" s="92"/>
      <c r="FI63" s="92"/>
      <c r="FJ63" s="92"/>
      <c r="FK63" s="92"/>
      <c r="FL63" s="92"/>
      <c r="FM63" s="92"/>
      <c r="FN63" s="92"/>
      <c r="FO63" s="92"/>
      <c r="FP63" s="92"/>
      <c r="FQ63" s="92"/>
      <c r="FR63" s="92"/>
      <c r="FS63" s="92"/>
      <c r="FT63" s="92"/>
      <c r="FU63" s="92"/>
      <c r="FV63" s="92"/>
      <c r="FW63" s="92"/>
      <c r="FX63" s="92"/>
      <c r="FY63" s="92"/>
      <c r="FZ63" s="92"/>
      <c r="GA63" s="92"/>
      <c r="GB63" s="92"/>
      <c r="GC63" s="92"/>
      <c r="GD63" s="92"/>
      <c r="GE63" s="92"/>
      <c r="GF63" s="92"/>
      <c r="GG63" s="92"/>
      <c r="GH63" s="92"/>
      <c r="GI63" s="92"/>
      <c r="GJ63" s="92"/>
      <c r="GK63" s="92"/>
      <c r="GL63" s="92"/>
      <c r="GM63" s="92"/>
      <c r="GN63" s="92"/>
      <c r="GO63" s="92"/>
      <c r="GP63" s="92"/>
      <c r="GQ63" s="92"/>
      <c r="GR63" s="92"/>
      <c r="GS63" s="92"/>
      <c r="GT63" s="92"/>
      <c r="GU63" s="92"/>
      <c r="GV63" s="92"/>
      <c r="GW63" s="92"/>
      <c r="GX63" s="92"/>
      <c r="GY63" s="92"/>
      <c r="GZ63" s="92"/>
      <c r="HA63" s="92"/>
      <c r="HB63" s="92"/>
      <c r="HC63" s="92"/>
      <c r="HD63" s="92"/>
      <c r="HE63" s="92"/>
      <c r="HF63" s="92"/>
      <c r="HG63" s="92"/>
      <c r="HH63" s="92"/>
      <c r="HI63" s="92"/>
      <c r="HJ63" s="92"/>
      <c r="HK63" s="92"/>
      <c r="HL63" s="92"/>
      <c r="HM63" s="92"/>
      <c r="HN63" s="92"/>
      <c r="HO63" s="92"/>
      <c r="HP63" s="92"/>
      <c r="HQ63" s="92"/>
      <c r="HR63" s="92"/>
      <c r="HS63" s="92"/>
      <c r="HT63" s="92"/>
      <c r="HU63" s="92"/>
      <c r="HV63" s="92"/>
      <c r="HW63" s="92"/>
      <c r="HX63" s="92"/>
      <c r="HY63" s="92"/>
      <c r="HZ63" s="92"/>
      <c r="IA63" s="92"/>
      <c r="IB63" s="92"/>
      <c r="IC63" s="92"/>
      <c r="ID63" s="92"/>
      <c r="IE63" s="92"/>
      <c r="IF63" s="92"/>
      <c r="IG63" s="92"/>
      <c r="IH63" s="92"/>
      <c r="II63" s="92"/>
      <c r="IJ63" s="92"/>
      <c r="IK63" s="92"/>
      <c r="IL63" s="92"/>
      <c r="IM63" s="92"/>
      <c r="IN63" s="92"/>
      <c r="IO63" s="92"/>
      <c r="IP63" s="92"/>
      <c r="IQ63" s="92"/>
      <c r="IR63" s="92"/>
      <c r="IS63" s="92"/>
      <c r="IT63" s="92"/>
      <c r="IU63" s="92"/>
      <c r="IV63" s="92"/>
      <c r="IW63" s="92"/>
      <c r="IX63" s="92"/>
      <c r="IY63" s="92"/>
      <c r="IZ63" s="92"/>
      <c r="JA63" s="92"/>
      <c r="JB63" s="92"/>
      <c r="JC63" s="92"/>
      <c r="JD63" s="92"/>
      <c r="JE63" s="92"/>
      <c r="JF63" s="92"/>
      <c r="JG63" s="92"/>
      <c r="JH63" s="92"/>
      <c r="JI63" s="92"/>
      <c r="JJ63" s="92"/>
      <c r="JK63" s="92"/>
      <c r="JL63" s="92"/>
      <c r="JM63" s="92"/>
      <c r="JN63" s="92"/>
      <c r="JO63" s="92"/>
      <c r="JP63" s="92"/>
      <c r="JQ63" s="92"/>
      <c r="JR63" s="92"/>
      <c r="JS63" s="92"/>
      <c r="JT63" s="92"/>
      <c r="JU63" s="92"/>
      <c r="JV63" s="92"/>
      <c r="JW63" s="92"/>
      <c r="JX63" s="92"/>
      <c r="JY63" s="92"/>
      <c r="JZ63" s="92"/>
      <c r="KA63" s="92"/>
      <c r="KB63" s="92"/>
      <c r="KC63" s="92"/>
      <c r="KD63" s="92"/>
      <c r="KE63" s="92"/>
      <c r="KF63" s="92"/>
      <c r="KG63" s="92"/>
      <c r="KH63" s="92"/>
      <c r="KI63" s="92"/>
      <c r="KJ63" s="92"/>
      <c r="KK63" s="92"/>
      <c r="KL63" s="92"/>
      <c r="KM63" s="92"/>
      <c r="KN63" s="92"/>
      <c r="KO63" s="92"/>
      <c r="KP63" s="92"/>
      <c r="KQ63" s="92"/>
      <c r="KR63" s="92"/>
      <c r="KS63" s="92"/>
      <c r="KT63" s="92"/>
      <c r="KU63" s="92"/>
      <c r="KV63" s="92"/>
      <c r="KW63" s="92"/>
      <c r="KX63" s="92"/>
      <c r="KY63" s="92"/>
      <c r="KZ63" s="92"/>
      <c r="LA63" s="92"/>
      <c r="LB63" s="92"/>
      <c r="LC63" s="92"/>
      <c r="LD63" s="92"/>
      <c r="LE63" s="92"/>
      <c r="LF63" s="92"/>
      <c r="LG63" s="92"/>
      <c r="LH63" s="92"/>
      <c r="LI63" s="92"/>
      <c r="LJ63" s="92"/>
      <c r="LK63" s="92"/>
      <c r="LL63" s="92"/>
      <c r="LM63" s="92"/>
      <c r="LN63" s="92"/>
      <c r="LO63" s="92"/>
      <c r="LP63" s="92"/>
      <c r="LQ63" s="92"/>
      <c r="LR63" s="92"/>
      <c r="LS63" s="92"/>
      <c r="LT63" s="92"/>
      <c r="LU63" s="92"/>
      <c r="LV63" s="92"/>
      <c r="LW63" s="92"/>
      <c r="LX63" s="92"/>
      <c r="LY63" s="92"/>
      <c r="LZ63" s="92"/>
      <c r="MA63" s="92"/>
      <c r="MB63" s="92"/>
      <c r="MC63" s="92"/>
      <c r="MD63" s="92"/>
      <c r="ME63" s="92"/>
      <c r="MF63" s="92"/>
      <c r="MG63" s="92"/>
      <c r="MH63" s="92"/>
      <c r="MI63" s="92"/>
      <c r="MJ63" s="92"/>
      <c r="MK63" s="92"/>
      <c r="ML63" s="92"/>
      <c r="MM63" s="92"/>
      <c r="MN63" s="92"/>
      <c r="MO63" s="92"/>
      <c r="MP63" s="92"/>
      <c r="MQ63" s="92"/>
      <c r="MR63" s="92"/>
      <c r="MS63" s="92"/>
      <c r="MT63" s="92"/>
      <c r="MU63" s="92"/>
      <c r="MV63" s="92"/>
      <c r="MW63" s="92"/>
      <c r="MX63" s="92"/>
      <c r="MY63" s="92"/>
      <c r="MZ63" s="92"/>
      <c r="NA63" s="92"/>
      <c r="NB63" s="92"/>
      <c r="NC63" s="92"/>
      <c r="ND63" s="92"/>
      <c r="NE63" s="92"/>
      <c r="NF63" s="92"/>
      <c r="NG63" s="92"/>
      <c r="NH63" s="92"/>
      <c r="NI63" s="92"/>
      <c r="NJ63" s="92"/>
      <c r="NK63" s="92"/>
      <c r="NL63" s="92"/>
      <c r="NM63" s="92"/>
      <c r="NN63" s="92"/>
      <c r="NO63" s="92"/>
      <c r="NP63" s="92"/>
      <c r="NQ63" s="92"/>
      <c r="NR63" s="92"/>
      <c r="NS63" s="92"/>
      <c r="NT63" s="92"/>
      <c r="NU63" s="92"/>
      <c r="NV63" s="92"/>
      <c r="NW63" s="92"/>
      <c r="NX63" s="92"/>
      <c r="NY63" s="92"/>
      <c r="NZ63" s="92"/>
      <c r="OA63" s="92"/>
      <c r="OB63" s="92"/>
      <c r="OC63" s="92"/>
      <c r="OD63" s="92"/>
      <c r="OE63" s="92"/>
      <c r="OF63" s="92"/>
      <c r="OG63" s="92"/>
      <c r="OH63" s="92"/>
      <c r="OI63" s="92"/>
      <c r="OJ63" s="92"/>
      <c r="OK63" s="92"/>
      <c r="OL63" s="92"/>
      <c r="OM63" s="92"/>
      <c r="ON63" s="92"/>
      <c r="OO63" s="92"/>
      <c r="OP63" s="92"/>
      <c r="OQ63" s="92"/>
      <c r="OR63" s="92"/>
      <c r="OS63" s="92"/>
      <c r="OT63" s="92"/>
      <c r="OU63" s="92"/>
      <c r="OV63" s="92"/>
      <c r="OW63" s="92"/>
      <c r="OX63" s="92"/>
      <c r="OY63" s="92"/>
      <c r="OZ63" s="92"/>
      <c r="PA63" s="92"/>
      <c r="PB63" s="92"/>
      <c r="PC63" s="92"/>
      <c r="PD63" s="92"/>
      <c r="PE63" s="92"/>
      <c r="PF63" s="92"/>
      <c r="PG63" s="92"/>
      <c r="PH63" s="92"/>
      <c r="PI63" s="92"/>
      <c r="PJ63" s="92"/>
      <c r="PK63" s="92"/>
      <c r="PL63" s="92"/>
      <c r="PM63" s="92"/>
      <c r="PN63" s="92"/>
      <c r="PO63" s="92"/>
      <c r="PP63" s="92"/>
      <c r="PQ63" s="92"/>
      <c r="PR63" s="92"/>
      <c r="PS63" s="92"/>
      <c r="PT63" s="92"/>
      <c r="PU63" s="92"/>
      <c r="PV63" s="92"/>
      <c r="PW63" s="92"/>
      <c r="PX63" s="92"/>
      <c r="PY63" s="92"/>
      <c r="PZ63" s="92"/>
      <c r="QA63" s="92"/>
      <c r="QB63" s="92"/>
      <c r="QC63" s="92"/>
      <c r="QD63" s="92"/>
      <c r="QE63" s="92"/>
      <c r="QF63" s="92"/>
      <c r="QG63" s="92"/>
      <c r="QH63" s="92"/>
      <c r="QI63" s="92"/>
      <c r="QJ63" s="92"/>
      <c r="QK63" s="92"/>
      <c r="QL63" s="92"/>
      <c r="QM63" s="92"/>
      <c r="QN63" s="92"/>
      <c r="QO63" s="92"/>
      <c r="QP63" s="92"/>
      <c r="QQ63" s="92"/>
      <c r="QR63" s="92"/>
      <c r="QS63" s="92"/>
      <c r="QT63" s="92"/>
      <c r="QU63" s="92"/>
      <c r="QV63" s="92"/>
      <c r="QW63" s="92"/>
      <c r="QX63" s="92"/>
      <c r="QY63" s="92"/>
      <c r="QZ63" s="92"/>
      <c r="RA63" s="92"/>
      <c r="RB63" s="92"/>
      <c r="RC63" s="92"/>
      <c r="RD63" s="92"/>
      <c r="RE63" s="92"/>
      <c r="RF63" s="92"/>
      <c r="RG63" s="92"/>
      <c r="RH63" s="92"/>
      <c r="RI63" s="92"/>
      <c r="RJ63" s="92"/>
      <c r="RK63" s="92"/>
      <c r="RL63" s="92"/>
      <c r="RM63" s="92"/>
      <c r="RN63" s="92"/>
      <c r="RO63" s="92"/>
      <c r="RP63" s="92"/>
      <c r="RQ63" s="92"/>
      <c r="RR63" s="92"/>
      <c r="RS63" s="92"/>
      <c r="RT63" s="92"/>
      <c r="RU63" s="92"/>
      <c r="RV63" s="92"/>
      <c r="RW63" s="92"/>
      <c r="RX63" s="92"/>
      <c r="RY63" s="92"/>
      <c r="RZ63" s="92"/>
      <c r="SA63" s="92"/>
      <c r="SB63" s="92"/>
      <c r="SC63" s="92"/>
      <c r="SD63" s="92"/>
      <c r="SE63" s="92"/>
      <c r="SF63" s="92"/>
      <c r="SG63" s="92"/>
      <c r="SH63" s="92"/>
      <c r="SI63" s="92"/>
      <c r="SJ63" s="92"/>
      <c r="SK63" s="92"/>
      <c r="SL63" s="92"/>
      <c r="SM63" s="92"/>
      <c r="SN63" s="92"/>
      <c r="SO63" s="92"/>
      <c r="SP63" s="92"/>
      <c r="SQ63" s="92"/>
      <c r="SR63" s="92"/>
      <c r="SS63" s="92"/>
      <c r="ST63" s="92"/>
      <c r="SU63" s="92"/>
      <c r="SV63" s="92"/>
      <c r="SW63" s="92"/>
      <c r="SX63" s="92"/>
      <c r="SY63" s="92"/>
      <c r="SZ63" s="92"/>
      <c r="TA63" s="92"/>
      <c r="TB63" s="92"/>
      <c r="TC63" s="92"/>
      <c r="TD63" s="92"/>
      <c r="TE63" s="92"/>
      <c r="TF63" s="92"/>
      <c r="TG63" s="92"/>
      <c r="TH63" s="92"/>
      <c r="TI63" s="92"/>
      <c r="TJ63" s="92"/>
      <c r="TK63" s="92"/>
      <c r="TL63" s="92"/>
      <c r="TM63" s="92"/>
      <c r="TN63" s="92"/>
      <c r="TO63" s="92"/>
      <c r="TP63" s="92"/>
      <c r="TQ63" s="92"/>
      <c r="TR63" s="92"/>
      <c r="TS63" s="92"/>
      <c r="TT63" s="92"/>
      <c r="TU63" s="92"/>
      <c r="TV63" s="92"/>
      <c r="TW63" s="92"/>
      <c r="TX63" s="92"/>
      <c r="TY63" s="92"/>
      <c r="TZ63" s="92"/>
      <c r="UA63" s="92"/>
      <c r="UB63" s="92"/>
      <c r="UC63" s="92"/>
      <c r="UD63" s="92"/>
      <c r="UE63" s="92"/>
      <c r="UF63" s="92"/>
      <c r="UG63" s="92"/>
      <c r="UH63" s="92"/>
      <c r="UI63" s="92"/>
      <c r="UJ63" s="92"/>
      <c r="UK63" s="92"/>
      <c r="UL63" s="92"/>
      <c r="UM63" s="92"/>
      <c r="UN63" s="92"/>
      <c r="UO63" s="92"/>
      <c r="UP63" s="92"/>
      <c r="UQ63" s="92"/>
      <c r="UR63" s="92"/>
      <c r="US63" s="92"/>
      <c r="UT63" s="92"/>
      <c r="UU63" s="92"/>
      <c r="UV63" s="92"/>
      <c r="UW63" s="92"/>
      <c r="UX63" s="92"/>
      <c r="UY63" s="92"/>
      <c r="UZ63" s="92"/>
      <c r="VA63" s="92"/>
      <c r="VB63" s="92"/>
      <c r="VC63" s="92"/>
      <c r="VD63" s="92"/>
      <c r="VE63" s="92"/>
      <c r="VF63" s="92"/>
      <c r="VG63" s="92"/>
      <c r="VH63" s="92"/>
      <c r="VI63" s="92"/>
      <c r="VJ63" s="92"/>
      <c r="VK63" s="92"/>
      <c r="VL63" s="92"/>
      <c r="VM63" s="92"/>
      <c r="VN63" s="92"/>
      <c r="VO63" s="92"/>
      <c r="VP63" s="92"/>
      <c r="VQ63" s="92"/>
      <c r="VR63" s="92"/>
      <c r="VS63" s="92"/>
      <c r="VT63" s="92"/>
      <c r="VU63" s="92"/>
      <c r="VV63" s="92"/>
      <c r="VW63" s="92"/>
      <c r="VX63" s="92"/>
      <c r="VY63" s="92"/>
      <c r="VZ63" s="92"/>
      <c r="WA63" s="92"/>
      <c r="WB63" s="92"/>
      <c r="WC63" s="92"/>
      <c r="WD63" s="92"/>
      <c r="WE63" s="92"/>
      <c r="WF63" s="92"/>
      <c r="WG63" s="92"/>
      <c r="WH63" s="92"/>
      <c r="WI63" s="92"/>
      <c r="WJ63" s="92"/>
      <c r="WK63" s="92"/>
      <c r="WL63" s="92"/>
      <c r="WM63" s="92"/>
      <c r="WN63" s="92"/>
      <c r="WO63" s="92"/>
      <c r="WP63" s="92"/>
      <c r="WQ63" s="92"/>
      <c r="WR63" s="92"/>
      <c r="WS63" s="92"/>
      <c r="WT63" s="92"/>
      <c r="WU63" s="92"/>
      <c r="WV63" s="92"/>
      <c r="WW63" s="92"/>
      <c r="WX63" s="92"/>
      <c r="WY63" s="92"/>
      <c r="WZ63" s="92"/>
      <c r="XA63" s="92"/>
      <c r="XB63" s="92"/>
      <c r="XC63" s="92"/>
      <c r="XD63" s="92"/>
      <c r="XE63" s="92"/>
      <c r="XF63" s="92"/>
      <c r="XG63" s="92"/>
      <c r="XH63" s="92"/>
      <c r="XI63" s="92"/>
      <c r="XJ63" s="92"/>
      <c r="XK63" s="92"/>
      <c r="XL63" s="92"/>
      <c r="XM63" s="92"/>
      <c r="XN63" s="92"/>
      <c r="XO63" s="92"/>
      <c r="XP63" s="92"/>
      <c r="XQ63" s="92"/>
      <c r="XR63" s="92"/>
      <c r="XS63" s="92"/>
      <c r="XT63" s="92"/>
      <c r="XU63" s="92"/>
      <c r="XV63" s="92"/>
      <c r="XW63" s="92"/>
      <c r="XX63" s="92"/>
      <c r="XY63" s="92"/>
      <c r="XZ63" s="92"/>
      <c r="YA63" s="92"/>
      <c r="YB63" s="92"/>
      <c r="YC63" s="92"/>
      <c r="YD63" s="92"/>
      <c r="YE63" s="92"/>
      <c r="YF63" s="92"/>
      <c r="YG63" s="92"/>
      <c r="YH63" s="92"/>
      <c r="YI63" s="92"/>
      <c r="YJ63" s="92"/>
      <c r="YK63" s="92"/>
      <c r="YL63" s="92"/>
      <c r="YM63" s="92"/>
      <c r="YN63" s="92"/>
      <c r="YO63" s="92"/>
      <c r="YP63" s="92"/>
      <c r="YQ63" s="92"/>
      <c r="YR63" s="92"/>
      <c r="YS63" s="92"/>
      <c r="YT63" s="92"/>
      <c r="YU63" s="92"/>
      <c r="YV63" s="92"/>
      <c r="YW63" s="92"/>
      <c r="YX63" s="92"/>
      <c r="YY63" s="92"/>
      <c r="YZ63" s="92"/>
      <c r="ZA63" s="92"/>
      <c r="ZB63" s="92"/>
      <c r="ZC63" s="92"/>
      <c r="ZD63" s="92"/>
      <c r="ZE63" s="92"/>
      <c r="ZF63" s="92"/>
      <c r="ZG63" s="92"/>
      <c r="ZH63" s="92"/>
      <c r="ZI63" s="92"/>
      <c r="ZJ63" s="92"/>
      <c r="ZK63" s="92"/>
      <c r="ZL63" s="92"/>
      <c r="ZM63" s="92"/>
      <c r="ZN63" s="92"/>
      <c r="ZO63" s="92"/>
      <c r="ZP63" s="92"/>
      <c r="ZQ63" s="92"/>
      <c r="ZR63" s="92"/>
      <c r="ZS63" s="92"/>
      <c r="ZT63" s="92"/>
      <c r="ZU63" s="92"/>
      <c r="ZV63" s="92"/>
      <c r="ZW63" s="92"/>
      <c r="ZX63" s="92"/>
      <c r="ZY63" s="92"/>
      <c r="ZZ63" s="92"/>
      <c r="AAA63" s="92"/>
      <c r="AAB63" s="92"/>
      <c r="AAC63" s="92"/>
      <c r="AAD63" s="92"/>
      <c r="AAE63" s="92"/>
      <c r="AAF63" s="92"/>
      <c r="AAG63" s="92"/>
      <c r="AAH63" s="92"/>
      <c r="AAI63" s="92"/>
      <c r="AAJ63" s="92"/>
      <c r="AAK63" s="92"/>
      <c r="AAL63" s="92"/>
      <c r="AAM63" s="92"/>
      <c r="AAN63" s="92"/>
      <c r="AAO63" s="92"/>
      <c r="AAP63" s="92"/>
      <c r="AAQ63" s="92"/>
      <c r="AAR63" s="92"/>
      <c r="AAS63" s="92"/>
      <c r="AAT63" s="92"/>
      <c r="AAU63" s="92"/>
      <c r="AAV63" s="92"/>
      <c r="AAW63" s="92"/>
      <c r="AAX63" s="92"/>
      <c r="AAY63" s="92"/>
      <c r="AAZ63" s="92"/>
      <c r="ABA63" s="92"/>
      <c r="ABB63" s="92"/>
      <c r="ABC63" s="92"/>
      <c r="ABD63" s="92"/>
      <c r="ABE63" s="92"/>
      <c r="ABF63" s="92"/>
      <c r="ABG63" s="92"/>
      <c r="ABH63" s="92"/>
      <c r="ABI63" s="92"/>
      <c r="ABJ63" s="92"/>
      <c r="ABK63" s="92"/>
      <c r="ABL63" s="92"/>
      <c r="ABM63" s="92"/>
      <c r="ABN63" s="92"/>
      <c r="ABO63" s="92"/>
      <c r="ABP63" s="92"/>
      <c r="ABQ63" s="92"/>
      <c r="ABR63" s="92"/>
      <c r="ABS63" s="92"/>
      <c r="ABT63" s="92"/>
      <c r="ABU63" s="92"/>
      <c r="ABV63" s="92"/>
      <c r="ABW63" s="92"/>
      <c r="ABX63" s="92"/>
      <c r="ABY63" s="92"/>
      <c r="ABZ63" s="92"/>
      <c r="ACA63" s="92"/>
      <c r="ACB63" s="92"/>
      <c r="ACC63" s="92"/>
      <c r="ACD63" s="92"/>
      <c r="ACE63" s="92"/>
      <c r="ACF63" s="92"/>
      <c r="ACG63" s="92"/>
      <c r="ACH63" s="92"/>
      <c r="ACI63" s="92"/>
      <c r="ACJ63" s="92"/>
      <c r="ACK63" s="92"/>
      <c r="ACL63" s="92"/>
      <c r="ACM63" s="92"/>
      <c r="ACN63" s="92"/>
      <c r="ACO63" s="92"/>
      <c r="ACP63" s="92"/>
      <c r="ACQ63" s="92"/>
      <c r="ACR63" s="92"/>
      <c r="ACS63" s="92"/>
      <c r="ACT63" s="92"/>
      <c r="ACU63" s="92"/>
      <c r="ACV63" s="92"/>
      <c r="ACW63" s="92"/>
      <c r="ACX63" s="92"/>
      <c r="ACY63" s="92"/>
      <c r="ACZ63" s="92"/>
      <c r="ADA63" s="92"/>
      <c r="ADB63" s="92"/>
      <c r="ADC63" s="92"/>
      <c r="ADD63" s="92"/>
      <c r="ADE63" s="92"/>
      <c r="ADF63" s="92"/>
      <c r="ADG63" s="92"/>
      <c r="ADH63" s="92"/>
      <c r="ADI63" s="92"/>
      <c r="ADJ63" s="92"/>
      <c r="ADK63" s="92"/>
      <c r="ADL63" s="92"/>
      <c r="ADM63" s="92"/>
      <c r="ADN63" s="92"/>
      <c r="ADO63" s="92"/>
      <c r="ADP63" s="92"/>
      <c r="ADQ63" s="92"/>
      <c r="ADR63" s="92"/>
      <c r="ADS63" s="92"/>
      <c r="ADT63" s="92"/>
      <c r="ADU63" s="92"/>
      <c r="ADV63" s="92"/>
      <c r="ADW63" s="92"/>
      <c r="ADX63" s="92"/>
      <c r="ADY63" s="92"/>
      <c r="ADZ63" s="92"/>
      <c r="AEA63" s="92"/>
      <c r="AEB63" s="92"/>
      <c r="AEC63" s="92"/>
      <c r="AED63" s="92"/>
      <c r="AEE63" s="92"/>
      <c r="AEF63" s="92"/>
      <c r="AEG63" s="92"/>
      <c r="AEH63" s="92"/>
      <c r="AEI63" s="92"/>
      <c r="AEJ63" s="92"/>
      <c r="AEK63" s="92"/>
      <c r="AEL63" s="92"/>
      <c r="AEM63" s="92"/>
      <c r="AEN63" s="92"/>
      <c r="AEO63" s="92"/>
      <c r="AEP63" s="92"/>
      <c r="AEQ63" s="92"/>
      <c r="AER63" s="92"/>
      <c r="AES63" s="92"/>
      <c r="AET63" s="92"/>
      <c r="AEU63" s="92"/>
      <c r="AEV63" s="92"/>
      <c r="AEW63" s="92"/>
      <c r="AEX63" s="92"/>
      <c r="AEY63" s="92"/>
      <c r="AEZ63" s="92"/>
      <c r="AFA63" s="92"/>
      <c r="AFB63" s="92"/>
      <c r="AFC63" s="92"/>
      <c r="AFD63" s="92"/>
      <c r="AFE63" s="92"/>
      <c r="AFF63" s="92"/>
      <c r="AFG63" s="92"/>
      <c r="AFH63" s="92"/>
      <c r="AFI63" s="92"/>
      <c r="AFJ63" s="92"/>
      <c r="AFK63" s="92"/>
      <c r="AFL63" s="92"/>
      <c r="AFM63" s="92"/>
      <c r="AFN63" s="92"/>
      <c r="AFO63" s="92"/>
      <c r="AFP63" s="92"/>
      <c r="AFQ63" s="92"/>
      <c r="AFR63" s="92"/>
      <c r="AFS63" s="92"/>
      <c r="AFT63" s="92"/>
      <c r="AFU63" s="92"/>
      <c r="AFV63" s="92"/>
      <c r="AFW63" s="92"/>
      <c r="AFX63" s="92"/>
      <c r="AFY63" s="92"/>
      <c r="AFZ63" s="92"/>
      <c r="AGA63" s="92"/>
      <c r="AGB63" s="92"/>
      <c r="AGC63" s="92"/>
      <c r="AGD63" s="92"/>
      <c r="AGE63" s="92"/>
      <c r="AGF63" s="92"/>
      <c r="AGG63" s="92"/>
      <c r="AGH63" s="92"/>
      <c r="AGI63" s="92"/>
      <c r="AGJ63" s="92"/>
      <c r="AGK63" s="92"/>
      <c r="AGL63" s="92"/>
      <c r="AGM63" s="92"/>
      <c r="AGN63" s="92"/>
      <c r="AGO63" s="92"/>
      <c r="AGP63" s="92"/>
      <c r="AGQ63" s="92"/>
      <c r="AGR63" s="92"/>
      <c r="AGS63" s="92"/>
      <c r="AGT63" s="92"/>
      <c r="AGU63" s="92"/>
      <c r="AGV63" s="92"/>
      <c r="AGW63" s="92"/>
      <c r="AGX63" s="92"/>
      <c r="AGY63" s="92"/>
      <c r="AGZ63" s="92"/>
      <c r="AHA63" s="92"/>
      <c r="AHB63" s="92"/>
      <c r="AHC63" s="92"/>
      <c r="AHD63" s="92"/>
      <c r="AHE63" s="92"/>
      <c r="AHF63" s="92"/>
      <c r="AHG63" s="92"/>
      <c r="AHH63" s="92"/>
      <c r="AHI63" s="92"/>
      <c r="AHJ63" s="92"/>
      <c r="AHK63" s="92"/>
      <c r="AHL63" s="92"/>
      <c r="AHM63" s="92"/>
      <c r="AHN63" s="92"/>
      <c r="AHO63" s="92"/>
      <c r="AHP63" s="92"/>
      <c r="AHQ63" s="92"/>
      <c r="AHR63" s="92"/>
      <c r="AHS63" s="92"/>
      <c r="AHT63" s="92"/>
      <c r="AHU63" s="92"/>
      <c r="AHV63" s="92"/>
      <c r="AHW63" s="92"/>
      <c r="AHX63" s="92"/>
      <c r="AHY63" s="92"/>
      <c r="AHZ63" s="92"/>
      <c r="AIA63" s="92"/>
      <c r="AIB63" s="92"/>
      <c r="AIC63" s="92"/>
      <c r="AID63" s="92"/>
      <c r="AIE63" s="92"/>
      <c r="AIF63" s="92"/>
      <c r="AIG63" s="92"/>
      <c r="AIH63" s="92"/>
      <c r="AII63" s="92"/>
      <c r="AIJ63" s="92"/>
      <c r="AIK63" s="92"/>
      <c r="AIL63" s="92"/>
      <c r="AIM63" s="92"/>
      <c r="AIN63" s="92"/>
      <c r="AIO63" s="92"/>
      <c r="AIP63" s="92"/>
      <c r="AIQ63" s="92"/>
      <c r="AIR63" s="92"/>
      <c r="AIS63" s="92"/>
      <c r="AIT63" s="92"/>
      <c r="AIU63" s="92"/>
      <c r="AIV63" s="92"/>
      <c r="AIW63" s="92"/>
      <c r="AIX63" s="92"/>
      <c r="AIY63" s="92"/>
      <c r="AIZ63" s="92"/>
      <c r="AJA63" s="92"/>
      <c r="AJB63" s="92"/>
      <c r="AJC63" s="92"/>
      <c r="AJD63" s="92"/>
      <c r="AJE63" s="92"/>
      <c r="AJF63" s="92"/>
      <c r="AJG63" s="92"/>
      <c r="AJH63" s="92"/>
      <c r="AJI63" s="92"/>
      <c r="AJJ63" s="92"/>
      <c r="AJK63" s="92"/>
      <c r="AJL63" s="92"/>
      <c r="AJM63" s="92"/>
      <c r="AJN63" s="92"/>
      <c r="AJO63" s="92"/>
      <c r="AJP63" s="92"/>
      <c r="AJQ63" s="92"/>
      <c r="AJR63" s="92"/>
      <c r="AJS63" s="92"/>
      <c r="AJT63" s="92"/>
      <c r="AJU63" s="92"/>
      <c r="AJV63" s="92"/>
      <c r="AJW63" s="92"/>
      <c r="AJX63" s="92"/>
      <c r="AJY63" s="92"/>
      <c r="AJZ63" s="92"/>
      <c r="AKA63" s="92"/>
      <c r="AKB63" s="92"/>
      <c r="AKC63" s="92"/>
      <c r="AKD63" s="92"/>
      <c r="AKE63" s="92"/>
      <c r="AKF63" s="92"/>
      <c r="AKG63" s="92"/>
      <c r="AKH63" s="92"/>
      <c r="AKI63" s="92"/>
      <c r="AKJ63" s="92"/>
      <c r="AKK63" s="92"/>
      <c r="AKL63" s="92"/>
      <c r="AKM63" s="92"/>
      <c r="AKN63" s="92"/>
      <c r="AKO63" s="92"/>
      <c r="AKP63" s="92"/>
      <c r="AKQ63" s="92"/>
      <c r="AKR63" s="92"/>
      <c r="AKS63" s="92"/>
      <c r="AKT63" s="92"/>
      <c r="AKU63" s="92"/>
      <c r="AKV63" s="92"/>
      <c r="AKW63" s="92"/>
      <c r="AKX63" s="92"/>
      <c r="AKY63" s="92"/>
      <c r="AKZ63" s="92"/>
      <c r="ALA63" s="92"/>
      <c r="ALB63" s="92"/>
      <c r="ALC63" s="92"/>
      <c r="ALD63" s="92"/>
      <c r="ALE63" s="92"/>
      <c r="ALF63" s="92"/>
      <c r="ALG63" s="92"/>
      <c r="ALH63" s="92"/>
      <c r="ALI63" s="92"/>
      <c r="ALJ63" s="92"/>
      <c r="ALK63" s="92"/>
      <c r="ALL63" s="92"/>
      <c r="ALM63" s="92"/>
      <c r="ALN63" s="92"/>
      <c r="ALO63" s="92"/>
      <c r="ALP63" s="92"/>
      <c r="ALQ63" s="92"/>
      <c r="ALR63" s="92"/>
      <c r="ALS63" s="92"/>
      <c r="ALT63" s="92"/>
      <c r="ALU63" s="92"/>
      <c r="ALV63" s="92"/>
      <c r="ALW63" s="92"/>
      <c r="ALX63" s="92"/>
      <c r="ALY63" s="92"/>
      <c r="ALZ63" s="92"/>
      <c r="AMA63" s="92"/>
      <c r="AMB63" s="92"/>
      <c r="AMC63" s="92"/>
      <c r="AMD63" s="92"/>
      <c r="AME63" s="92"/>
      <c r="AMF63" s="92"/>
      <c r="AMG63" s="92"/>
      <c r="AMH63" s="92"/>
      <c r="AMI63" s="92"/>
      <c r="AMJ63" s="92"/>
      <c r="AMK63" s="92"/>
      <c r="AML63" s="92"/>
      <c r="AMM63" s="92"/>
      <c r="AMN63" s="92"/>
      <c r="AMO63" s="92"/>
      <c r="AMP63" s="92"/>
      <c r="AMQ63" s="92"/>
      <c r="AMR63" s="92"/>
      <c r="AMS63" s="92"/>
      <c r="AMT63" s="92"/>
      <c r="AMU63" s="92"/>
      <c r="AMV63" s="92"/>
      <c r="AMW63" s="92"/>
      <c r="AMX63" s="92"/>
      <c r="AMY63" s="92"/>
      <c r="AMZ63" s="92"/>
      <c r="ANA63" s="92"/>
      <c r="ANB63" s="92"/>
      <c r="ANC63" s="92"/>
      <c r="AND63" s="92"/>
      <c r="ANE63" s="92"/>
      <c r="ANF63" s="92"/>
      <c r="ANG63" s="92"/>
      <c r="ANH63" s="92"/>
      <c r="ANI63" s="92"/>
      <c r="ANJ63" s="92"/>
      <c r="ANK63" s="92"/>
      <c r="ANL63" s="92"/>
      <c r="ANM63" s="92"/>
      <c r="ANN63" s="92"/>
      <c r="ANO63" s="92"/>
      <c r="ANP63" s="92"/>
      <c r="ANQ63" s="92"/>
      <c r="ANR63" s="92"/>
      <c r="ANS63" s="92"/>
      <c r="ANT63" s="92"/>
      <c r="ANU63" s="92"/>
      <c r="ANV63" s="92"/>
      <c r="ANW63" s="92"/>
      <c r="ANX63" s="92"/>
      <c r="ANY63" s="92"/>
      <c r="ANZ63" s="92"/>
      <c r="AOA63" s="92"/>
      <c r="AOB63" s="92"/>
      <c r="AOC63" s="92"/>
      <c r="AOD63" s="92"/>
      <c r="AOE63" s="92"/>
      <c r="AOF63" s="92"/>
      <c r="AOG63" s="92"/>
      <c r="AOH63" s="92"/>
      <c r="AOI63" s="92"/>
      <c r="AOJ63" s="92"/>
      <c r="AOK63" s="92"/>
      <c r="AOL63" s="92"/>
      <c r="AOM63" s="92"/>
      <c r="AON63" s="92"/>
      <c r="AOO63" s="92"/>
      <c r="AOP63" s="92"/>
      <c r="AOQ63" s="92"/>
      <c r="AOR63" s="92"/>
      <c r="AOS63" s="92"/>
      <c r="AOT63" s="92"/>
      <c r="AOU63" s="92"/>
      <c r="AOV63" s="92"/>
      <c r="AOW63" s="92"/>
      <c r="AOX63" s="92"/>
      <c r="AOY63" s="92"/>
      <c r="AOZ63" s="92"/>
      <c r="APA63" s="92"/>
      <c r="APB63" s="92"/>
      <c r="APC63" s="92"/>
      <c r="APD63" s="92"/>
      <c r="APE63" s="92"/>
      <c r="APF63" s="92"/>
      <c r="APG63" s="92"/>
      <c r="APH63" s="92"/>
      <c r="API63" s="92"/>
      <c r="APJ63" s="92"/>
      <c r="APK63" s="92"/>
      <c r="APL63" s="92"/>
      <c r="APM63" s="92"/>
      <c r="APN63" s="92"/>
      <c r="APO63" s="92"/>
      <c r="APP63" s="92"/>
      <c r="APQ63" s="92"/>
      <c r="APR63" s="92"/>
      <c r="APS63" s="92"/>
      <c r="APT63" s="92"/>
      <c r="APU63" s="92"/>
      <c r="APV63" s="92"/>
      <c r="APW63" s="92"/>
      <c r="APX63" s="92"/>
      <c r="APY63" s="92"/>
      <c r="APZ63" s="92"/>
      <c r="AQA63" s="92"/>
      <c r="AQB63" s="92"/>
      <c r="AQC63" s="92"/>
      <c r="AQD63" s="92"/>
      <c r="AQE63" s="92"/>
      <c r="AQF63" s="92"/>
      <c r="AQG63" s="92"/>
      <c r="AQH63" s="92"/>
      <c r="AQI63" s="92"/>
      <c r="AQJ63" s="92"/>
      <c r="AQK63" s="92"/>
      <c r="AQL63" s="92"/>
      <c r="AQM63" s="92"/>
      <c r="AQN63" s="92"/>
      <c r="AQO63" s="92"/>
      <c r="AQP63" s="92"/>
      <c r="AQQ63" s="92"/>
      <c r="AQR63" s="92"/>
      <c r="AQS63" s="92"/>
      <c r="AQT63" s="92"/>
      <c r="AQU63" s="92"/>
      <c r="AQV63" s="92"/>
      <c r="AQW63" s="92"/>
      <c r="AQX63" s="92"/>
      <c r="AQY63" s="92"/>
      <c r="AQZ63" s="92"/>
      <c r="ARA63" s="92"/>
      <c r="ARB63" s="92"/>
      <c r="ARC63" s="92"/>
      <c r="ARD63" s="92"/>
      <c r="ARE63" s="92"/>
      <c r="ARF63" s="92"/>
      <c r="ARG63" s="92"/>
      <c r="ARH63" s="92"/>
      <c r="ARI63" s="92"/>
      <c r="ARJ63" s="92"/>
      <c r="ARK63" s="92"/>
      <c r="ARL63" s="92"/>
      <c r="ARM63" s="92"/>
      <c r="ARN63" s="92"/>
      <c r="ARO63" s="92"/>
      <c r="ARP63" s="92"/>
      <c r="ARQ63" s="92"/>
      <c r="ARR63" s="92"/>
      <c r="ARS63" s="92"/>
      <c r="ART63" s="92"/>
      <c r="ARU63" s="92"/>
      <c r="ARV63" s="92"/>
      <c r="ARW63" s="92"/>
      <c r="ARX63" s="92"/>
      <c r="ARY63" s="92"/>
      <c r="ARZ63" s="92"/>
      <c r="ASA63" s="92"/>
      <c r="ASB63" s="92"/>
      <c r="ASC63" s="92"/>
      <c r="ASD63" s="92"/>
      <c r="ASE63" s="92"/>
      <c r="ASF63" s="92"/>
      <c r="ASG63" s="92"/>
      <c r="ASH63" s="92"/>
      <c r="ASI63" s="92"/>
      <c r="ASJ63" s="92"/>
      <c r="ASK63" s="92"/>
      <c r="ASL63" s="92"/>
      <c r="ASM63" s="92"/>
      <c r="ASN63" s="92"/>
      <c r="ASO63" s="92"/>
      <c r="ASP63" s="92"/>
      <c r="ASQ63" s="92"/>
      <c r="ASR63" s="92"/>
      <c r="ASS63" s="92"/>
      <c r="AST63" s="92"/>
      <c r="ASU63" s="92"/>
      <c r="ASV63" s="92"/>
      <c r="ASW63" s="92"/>
      <c r="ASX63" s="92"/>
      <c r="ASY63" s="92"/>
      <c r="ASZ63" s="92"/>
      <c r="ATA63" s="92"/>
      <c r="ATB63" s="92"/>
      <c r="ATC63" s="92"/>
      <c r="ATD63" s="92"/>
      <c r="ATE63" s="92"/>
      <c r="ATF63" s="92"/>
      <c r="ATG63" s="92"/>
      <c r="ATH63" s="92"/>
      <c r="ATI63" s="92"/>
      <c r="ATJ63" s="92"/>
      <c r="ATK63" s="92"/>
      <c r="ATL63" s="92"/>
      <c r="ATM63" s="92"/>
      <c r="ATN63" s="92"/>
      <c r="ATO63" s="92"/>
      <c r="ATP63" s="92"/>
      <c r="ATQ63" s="92"/>
      <c r="ATR63" s="92"/>
      <c r="ATS63" s="92"/>
      <c r="ATT63" s="92"/>
      <c r="ATU63" s="92"/>
      <c r="ATV63" s="92"/>
      <c r="ATW63" s="92"/>
      <c r="ATX63" s="92"/>
      <c r="ATY63" s="92"/>
      <c r="ATZ63" s="92"/>
      <c r="AUA63" s="92"/>
      <c r="AUB63" s="92"/>
      <c r="AUC63" s="92"/>
      <c r="AUD63" s="92"/>
      <c r="AUE63" s="92"/>
      <c r="AUF63" s="92"/>
      <c r="AUG63" s="92"/>
      <c r="AUH63" s="92"/>
      <c r="AUI63" s="92"/>
      <c r="AUJ63" s="92"/>
      <c r="AUK63" s="92"/>
      <c r="AUL63" s="92"/>
      <c r="AUM63" s="92"/>
      <c r="AUN63" s="92"/>
      <c r="AUO63" s="92"/>
      <c r="AUP63" s="92"/>
      <c r="AUQ63" s="92"/>
      <c r="AUR63" s="92"/>
      <c r="AUS63" s="92"/>
      <c r="AUT63" s="92"/>
      <c r="AUU63" s="92"/>
      <c r="AUV63" s="92"/>
      <c r="AUW63" s="92"/>
      <c r="AUX63" s="92"/>
      <c r="AUY63" s="92"/>
      <c r="AUZ63" s="92"/>
      <c r="AVA63" s="92"/>
      <c r="AVB63" s="92"/>
      <c r="AVC63" s="92"/>
      <c r="AVD63" s="92"/>
      <c r="AVE63" s="92"/>
      <c r="AVF63" s="92"/>
      <c r="AVG63" s="92"/>
      <c r="AVH63" s="92"/>
      <c r="AVI63" s="92"/>
      <c r="AVJ63" s="92"/>
      <c r="AVK63" s="92"/>
      <c r="AVL63" s="92"/>
      <c r="AVM63" s="92"/>
      <c r="AVN63" s="92"/>
      <c r="AVO63" s="92"/>
      <c r="AVP63" s="92"/>
      <c r="AVQ63" s="92"/>
      <c r="AVR63" s="92"/>
      <c r="AVS63" s="92"/>
      <c r="AVT63" s="92"/>
      <c r="AVU63" s="92"/>
      <c r="AVV63" s="92"/>
      <c r="AVW63" s="92"/>
      <c r="AVX63" s="92"/>
      <c r="AVY63" s="92"/>
      <c r="AVZ63" s="92"/>
      <c r="AWA63" s="92"/>
      <c r="AWB63" s="92"/>
      <c r="AWC63" s="92"/>
      <c r="AWD63" s="92"/>
      <c r="AWE63" s="92"/>
      <c r="AWF63" s="92"/>
      <c r="AWG63" s="92"/>
      <c r="AWH63" s="92"/>
      <c r="AWI63" s="92"/>
      <c r="AWJ63" s="92"/>
      <c r="AWK63" s="92"/>
      <c r="AWL63" s="92"/>
      <c r="AWM63" s="92"/>
      <c r="AWN63" s="92"/>
      <c r="AWO63" s="92"/>
      <c r="AWP63" s="92"/>
      <c r="AWQ63" s="92"/>
      <c r="AWR63" s="92"/>
      <c r="AWS63" s="92"/>
      <c r="AWT63" s="92"/>
      <c r="AWU63" s="92"/>
      <c r="AWV63" s="92"/>
      <c r="AWW63" s="92"/>
      <c r="AWX63" s="92"/>
      <c r="AWY63" s="92"/>
      <c r="AWZ63" s="92"/>
      <c r="AXA63" s="92"/>
      <c r="AXB63" s="92"/>
      <c r="AXC63" s="92"/>
      <c r="AXD63" s="92"/>
      <c r="AXE63" s="92"/>
      <c r="AXF63" s="92"/>
      <c r="AXG63" s="92"/>
      <c r="AXH63" s="92"/>
      <c r="AXI63" s="92"/>
      <c r="AXJ63" s="92"/>
      <c r="AXK63" s="92"/>
      <c r="AXL63" s="92"/>
      <c r="AXM63" s="92"/>
      <c r="AXN63" s="92"/>
      <c r="AXO63" s="92"/>
      <c r="AXP63" s="92"/>
      <c r="AXQ63" s="92"/>
      <c r="AXR63" s="92"/>
      <c r="AXS63" s="92"/>
      <c r="AXT63" s="92"/>
      <c r="AXU63" s="92"/>
      <c r="AXV63" s="92"/>
      <c r="AXW63" s="92"/>
      <c r="AXX63" s="92"/>
      <c r="AXY63" s="92"/>
      <c r="AXZ63" s="92"/>
      <c r="AYA63" s="92"/>
      <c r="AYB63" s="92"/>
      <c r="AYC63" s="92"/>
      <c r="AYD63" s="92"/>
      <c r="AYE63" s="92"/>
      <c r="AYF63" s="92"/>
      <c r="AYG63" s="92"/>
      <c r="AYH63" s="92"/>
      <c r="AYI63" s="92"/>
      <c r="AYJ63" s="92"/>
      <c r="AYK63" s="92"/>
      <c r="AYL63" s="92"/>
      <c r="AYM63" s="92"/>
      <c r="AYN63" s="92"/>
      <c r="AYO63" s="92"/>
      <c r="AYP63" s="92"/>
      <c r="AYQ63" s="92"/>
      <c r="AYR63" s="92"/>
      <c r="AYS63" s="92"/>
      <c r="AYT63" s="92"/>
      <c r="AYU63" s="92"/>
      <c r="AYV63" s="92"/>
      <c r="AYW63" s="92"/>
      <c r="AYX63" s="92"/>
      <c r="AYY63" s="92"/>
      <c r="AYZ63" s="92"/>
      <c r="AZA63" s="92"/>
      <c r="AZB63" s="92"/>
      <c r="AZC63" s="92"/>
      <c r="AZD63" s="92"/>
      <c r="AZE63" s="92"/>
      <c r="AZF63" s="92"/>
      <c r="AZG63" s="92"/>
      <c r="AZH63" s="92"/>
      <c r="AZI63" s="92"/>
      <c r="AZJ63" s="92"/>
      <c r="AZK63" s="92"/>
      <c r="AZL63" s="92"/>
      <c r="AZM63" s="92"/>
      <c r="AZN63" s="92"/>
      <c r="AZO63" s="92"/>
      <c r="AZP63" s="92"/>
      <c r="AZQ63" s="92"/>
      <c r="AZR63" s="92"/>
      <c r="AZS63" s="92"/>
      <c r="AZT63" s="92"/>
      <c r="AZU63" s="92"/>
      <c r="AZV63" s="92"/>
      <c r="AZW63" s="92"/>
      <c r="AZX63" s="92"/>
      <c r="AZY63" s="92"/>
      <c r="AZZ63" s="92"/>
      <c r="BAA63" s="92"/>
      <c r="BAB63" s="92"/>
      <c r="BAC63" s="92"/>
      <c r="BAD63" s="92"/>
      <c r="BAE63" s="92"/>
      <c r="BAF63" s="92"/>
      <c r="BAG63" s="92"/>
      <c r="BAH63" s="92"/>
      <c r="BAI63" s="92"/>
      <c r="BAJ63" s="92"/>
      <c r="BAK63" s="92"/>
      <c r="BAL63" s="92"/>
      <c r="BAM63" s="92"/>
      <c r="BAN63" s="92"/>
      <c r="BAO63" s="92"/>
      <c r="BAP63" s="92"/>
      <c r="BAQ63" s="92"/>
      <c r="BAR63" s="92"/>
      <c r="BAS63" s="92"/>
      <c r="BAT63" s="92"/>
      <c r="BAU63" s="92"/>
      <c r="BAV63" s="92"/>
      <c r="BAW63" s="92"/>
      <c r="BAX63" s="92"/>
      <c r="BAY63" s="92"/>
      <c r="BAZ63" s="92"/>
      <c r="BBA63" s="92"/>
      <c r="BBB63" s="92"/>
      <c r="BBC63" s="92"/>
      <c r="BBD63" s="92"/>
      <c r="BBE63" s="92"/>
      <c r="BBF63" s="92"/>
      <c r="BBG63" s="92"/>
      <c r="BBH63" s="92"/>
      <c r="BBI63" s="92"/>
      <c r="BBJ63" s="92"/>
      <c r="BBK63" s="92"/>
      <c r="BBL63" s="92"/>
      <c r="BBM63" s="92"/>
      <c r="BBN63" s="92"/>
      <c r="BBO63" s="92"/>
      <c r="BBP63" s="92"/>
      <c r="BBQ63" s="92"/>
      <c r="BBR63" s="92"/>
      <c r="BBS63" s="92"/>
      <c r="BBT63" s="92"/>
      <c r="BBU63" s="92"/>
      <c r="BBV63" s="92"/>
      <c r="BBW63" s="92"/>
      <c r="BBX63" s="92"/>
      <c r="BBY63" s="92"/>
      <c r="BBZ63" s="92"/>
      <c r="BCA63" s="92"/>
      <c r="BCB63" s="92"/>
      <c r="BCC63" s="92"/>
      <c r="BCD63" s="92"/>
      <c r="BCE63" s="92"/>
      <c r="BCF63" s="92"/>
      <c r="BCG63" s="92"/>
      <c r="BCH63" s="92"/>
      <c r="BCI63" s="92"/>
      <c r="BCJ63" s="92"/>
      <c r="BCK63" s="92"/>
      <c r="BCL63" s="92"/>
      <c r="BCM63" s="92"/>
      <c r="BCN63" s="92"/>
      <c r="BCO63" s="92"/>
      <c r="BCP63" s="92"/>
      <c r="BCQ63" s="92"/>
      <c r="BCR63" s="92"/>
      <c r="BCS63" s="92"/>
      <c r="BCT63" s="92"/>
      <c r="BCU63" s="92"/>
      <c r="BCV63" s="92"/>
      <c r="BCW63" s="92"/>
      <c r="BCX63" s="92"/>
      <c r="BCY63" s="92"/>
      <c r="BCZ63" s="92"/>
      <c r="BDA63" s="92"/>
      <c r="BDB63" s="92"/>
      <c r="BDC63" s="92"/>
      <c r="BDD63" s="92"/>
      <c r="BDE63" s="92"/>
      <c r="BDF63" s="92"/>
      <c r="BDG63" s="92"/>
      <c r="BDH63" s="92"/>
      <c r="BDI63" s="92"/>
      <c r="BDJ63" s="92"/>
      <c r="BDK63" s="92"/>
      <c r="BDL63" s="92"/>
      <c r="BDM63" s="92"/>
      <c r="BDN63" s="92"/>
      <c r="BDO63" s="92"/>
      <c r="BDP63" s="92"/>
      <c r="BDQ63" s="92"/>
      <c r="BDR63" s="92"/>
      <c r="BDS63" s="92"/>
      <c r="BDT63" s="92"/>
      <c r="BDU63" s="92"/>
      <c r="BDV63" s="92"/>
      <c r="BDW63" s="92"/>
      <c r="BDX63" s="92"/>
      <c r="BDY63" s="92"/>
      <c r="BDZ63" s="92"/>
      <c r="BEA63" s="92"/>
      <c r="BEB63" s="92"/>
      <c r="BEC63" s="92"/>
      <c r="BED63" s="92"/>
      <c r="BEE63" s="92"/>
      <c r="BEF63" s="92"/>
      <c r="BEG63" s="92"/>
      <c r="BEH63" s="92"/>
      <c r="BEI63" s="92"/>
      <c r="BEJ63" s="92"/>
      <c r="BEK63" s="92"/>
      <c r="BEL63" s="92"/>
      <c r="BEM63" s="92"/>
      <c r="BEN63" s="92"/>
      <c r="BEO63" s="92"/>
      <c r="BEP63" s="92"/>
      <c r="BEQ63" s="92"/>
      <c r="BER63" s="92"/>
      <c r="BES63" s="92"/>
      <c r="BET63" s="92"/>
      <c r="BEU63" s="92"/>
      <c r="BEV63" s="92"/>
      <c r="BEW63" s="92"/>
      <c r="BEX63" s="92"/>
      <c r="BEY63" s="92"/>
      <c r="BEZ63" s="92"/>
      <c r="BFA63" s="92"/>
      <c r="BFB63" s="92"/>
      <c r="BFC63" s="92"/>
      <c r="BFD63" s="92"/>
      <c r="BFE63" s="92"/>
      <c r="BFF63" s="92"/>
      <c r="BFG63" s="92"/>
      <c r="BFH63" s="92"/>
      <c r="BFI63" s="92"/>
      <c r="BFJ63" s="92"/>
      <c r="BFK63" s="92"/>
      <c r="BFL63" s="92"/>
      <c r="BFM63" s="92"/>
      <c r="BFN63" s="92"/>
      <c r="BFO63" s="92"/>
      <c r="BFP63" s="92"/>
      <c r="BFQ63" s="92"/>
      <c r="BFR63" s="92"/>
      <c r="BFS63" s="92"/>
      <c r="BFT63" s="92"/>
      <c r="BFU63" s="92"/>
      <c r="BFV63" s="92"/>
      <c r="BFW63" s="92"/>
      <c r="BFX63" s="92"/>
      <c r="BFY63" s="92"/>
      <c r="BFZ63" s="92"/>
      <c r="BGA63" s="92"/>
      <c r="BGB63" s="92"/>
      <c r="BGC63" s="92"/>
      <c r="BGD63" s="92"/>
      <c r="BGE63" s="92"/>
      <c r="BGF63" s="92"/>
      <c r="BGG63" s="92"/>
      <c r="BGH63" s="92"/>
      <c r="BGI63" s="92"/>
      <c r="BGJ63" s="92"/>
      <c r="BGK63" s="92"/>
      <c r="BGL63" s="92"/>
      <c r="BGM63" s="92"/>
      <c r="BGN63" s="92"/>
      <c r="BGO63" s="92"/>
      <c r="BGP63" s="92"/>
      <c r="BGQ63" s="92"/>
      <c r="BGR63" s="92"/>
      <c r="BGS63" s="92"/>
      <c r="BGT63" s="92"/>
      <c r="BGU63" s="92"/>
      <c r="BGV63" s="92"/>
      <c r="BGW63" s="92"/>
      <c r="BGX63" s="92"/>
      <c r="BGY63" s="92"/>
      <c r="BGZ63" s="92"/>
      <c r="BHA63" s="92"/>
      <c r="BHB63" s="92"/>
      <c r="BHC63" s="92"/>
      <c r="BHD63" s="92"/>
      <c r="BHE63" s="92"/>
      <c r="BHF63" s="92"/>
      <c r="BHG63" s="92"/>
      <c r="BHH63" s="92"/>
      <c r="BHI63" s="92"/>
      <c r="BHJ63" s="92"/>
      <c r="BHK63" s="92"/>
      <c r="BHL63" s="92"/>
      <c r="BHM63" s="92"/>
      <c r="BHN63" s="92"/>
      <c r="BHO63" s="92"/>
      <c r="BHP63" s="92"/>
      <c r="BHQ63" s="92"/>
      <c r="BHR63" s="92"/>
      <c r="BHS63" s="92"/>
      <c r="BHT63" s="92"/>
      <c r="BHU63" s="92"/>
      <c r="BHV63" s="92"/>
      <c r="BHW63" s="92"/>
      <c r="BHX63" s="92"/>
      <c r="BHY63" s="92"/>
      <c r="BHZ63" s="92"/>
      <c r="BIA63" s="92"/>
      <c r="BIB63" s="92"/>
      <c r="BIC63" s="92"/>
      <c r="BID63" s="92"/>
      <c r="BIE63" s="92"/>
      <c r="BIF63" s="92"/>
      <c r="BIG63" s="92"/>
      <c r="BIH63" s="92"/>
      <c r="BII63" s="92"/>
      <c r="BIJ63" s="92"/>
      <c r="BIK63" s="92"/>
      <c r="BIL63" s="92"/>
      <c r="BIM63" s="92"/>
      <c r="BIN63" s="92"/>
      <c r="BIO63" s="92"/>
      <c r="BIP63" s="92"/>
      <c r="BIQ63" s="92"/>
      <c r="BIR63" s="92"/>
      <c r="BIS63" s="92"/>
      <c r="BIT63" s="92"/>
      <c r="BIU63" s="92"/>
      <c r="BIV63" s="92"/>
      <c r="BIW63" s="92"/>
      <c r="BIX63" s="92"/>
      <c r="BIY63" s="92"/>
      <c r="BIZ63" s="92"/>
      <c r="BJA63" s="92"/>
      <c r="BJB63" s="92"/>
      <c r="BJC63" s="92"/>
      <c r="BJD63" s="92"/>
      <c r="BJE63" s="92"/>
      <c r="BJF63" s="92"/>
      <c r="BJG63" s="92"/>
      <c r="BJH63" s="92"/>
      <c r="BJI63" s="92"/>
      <c r="BJJ63" s="92"/>
      <c r="BJK63" s="92"/>
      <c r="BJL63" s="92"/>
      <c r="BJM63" s="92"/>
      <c r="BJN63" s="92"/>
      <c r="BJO63" s="92"/>
      <c r="BJP63" s="92"/>
      <c r="BJQ63" s="92"/>
      <c r="BJR63" s="92"/>
      <c r="BJS63" s="92"/>
      <c r="BJT63" s="92"/>
      <c r="BJU63" s="92"/>
      <c r="BJV63" s="92"/>
      <c r="BJW63" s="92"/>
      <c r="BJX63" s="92"/>
      <c r="BJY63" s="92"/>
      <c r="BJZ63" s="92"/>
      <c r="BKA63" s="92"/>
      <c r="BKB63" s="92"/>
      <c r="BKC63" s="92"/>
      <c r="BKD63" s="92"/>
      <c r="BKE63" s="92"/>
      <c r="BKF63" s="92"/>
      <c r="BKG63" s="92"/>
      <c r="BKH63" s="92"/>
      <c r="BKI63" s="92"/>
      <c r="BKJ63" s="92"/>
      <c r="BKK63" s="92"/>
      <c r="BKL63" s="92"/>
      <c r="BKM63" s="92"/>
      <c r="BKN63" s="92"/>
      <c r="BKO63" s="92"/>
      <c r="BKP63" s="92"/>
      <c r="BKQ63" s="92"/>
      <c r="BKR63" s="92"/>
      <c r="BKS63" s="92"/>
      <c r="BKT63" s="92"/>
      <c r="BKU63" s="92"/>
      <c r="BKV63" s="92"/>
      <c r="BKW63" s="92"/>
      <c r="BKX63" s="92"/>
      <c r="BKY63" s="92"/>
      <c r="BKZ63" s="92"/>
      <c r="BLA63" s="92"/>
      <c r="BLB63" s="92"/>
      <c r="BLC63" s="92"/>
      <c r="BLD63" s="92"/>
      <c r="BLE63" s="92"/>
      <c r="BLF63" s="92"/>
      <c r="BLG63" s="92"/>
      <c r="BLH63" s="92"/>
      <c r="BLI63" s="92"/>
      <c r="BLJ63" s="92"/>
      <c r="BLK63" s="92"/>
      <c r="BLL63" s="92"/>
      <c r="BLM63" s="92"/>
      <c r="BLN63" s="92"/>
      <c r="BLO63" s="92"/>
      <c r="BLP63" s="92"/>
      <c r="BLQ63" s="92"/>
      <c r="BLR63" s="92"/>
      <c r="BLS63" s="92"/>
      <c r="BLT63" s="92"/>
      <c r="BLU63" s="92"/>
      <c r="BLV63" s="92"/>
      <c r="BLW63" s="92"/>
      <c r="BLX63" s="92"/>
      <c r="BLY63" s="92"/>
      <c r="BLZ63" s="92"/>
      <c r="BMA63" s="92"/>
      <c r="BMB63" s="92"/>
      <c r="BMC63" s="92"/>
      <c r="BMD63" s="92"/>
      <c r="BME63" s="92"/>
      <c r="BMF63" s="92"/>
      <c r="BMG63" s="92"/>
      <c r="BMH63" s="92"/>
      <c r="BMI63" s="92"/>
      <c r="BMJ63" s="92"/>
      <c r="BMK63" s="92"/>
      <c r="BML63" s="92"/>
      <c r="BMM63" s="92"/>
      <c r="BMN63" s="92"/>
      <c r="BMO63" s="92"/>
      <c r="BMP63" s="92"/>
      <c r="BMQ63" s="92"/>
      <c r="BMR63" s="92"/>
      <c r="BMS63" s="92"/>
      <c r="BMT63" s="92"/>
      <c r="BMU63" s="92"/>
      <c r="BMV63" s="92"/>
      <c r="BMW63" s="92"/>
      <c r="BMX63" s="92"/>
      <c r="BMY63" s="92"/>
      <c r="BMZ63" s="92"/>
      <c r="BNA63" s="92"/>
      <c r="BNB63" s="92"/>
      <c r="BNC63" s="92"/>
      <c r="BND63" s="92"/>
      <c r="BNE63" s="92"/>
      <c r="BNF63" s="92"/>
      <c r="BNG63" s="92"/>
      <c r="BNH63" s="92"/>
      <c r="BNI63" s="92"/>
      <c r="BNJ63" s="92"/>
      <c r="BNK63" s="92"/>
      <c r="BNL63" s="92"/>
      <c r="BNM63" s="92"/>
      <c r="BNN63" s="92"/>
      <c r="BNO63" s="92"/>
      <c r="BNP63" s="92"/>
      <c r="BNQ63" s="92"/>
      <c r="BNR63" s="92"/>
      <c r="BNS63" s="92"/>
      <c r="BNT63" s="92"/>
      <c r="BNU63" s="92"/>
      <c r="BNV63" s="92"/>
      <c r="BNW63" s="92"/>
      <c r="BNX63" s="92"/>
      <c r="BNY63" s="92"/>
      <c r="BNZ63" s="92"/>
      <c r="BOA63" s="92"/>
      <c r="BOB63" s="92"/>
      <c r="BOC63" s="92"/>
      <c r="BOD63" s="92"/>
      <c r="BOE63" s="92"/>
      <c r="BOF63" s="92"/>
      <c r="BOG63" s="92"/>
      <c r="BOH63" s="92"/>
      <c r="BOI63" s="92"/>
      <c r="BOJ63" s="92"/>
      <c r="BOK63" s="92"/>
      <c r="BOL63" s="92"/>
      <c r="BOM63" s="92"/>
      <c r="BON63" s="92"/>
      <c r="BOO63" s="92"/>
      <c r="BOP63" s="92"/>
      <c r="BOQ63" s="92"/>
      <c r="BOR63" s="92"/>
      <c r="BOS63" s="92"/>
      <c r="BOT63" s="92"/>
      <c r="BOU63" s="92"/>
      <c r="BOV63" s="92"/>
      <c r="BOW63" s="92"/>
      <c r="BOX63" s="92"/>
      <c r="BOY63" s="92"/>
      <c r="BOZ63" s="92"/>
      <c r="BPA63" s="92"/>
      <c r="BPB63" s="92"/>
      <c r="BPC63" s="92"/>
      <c r="BPD63" s="92"/>
      <c r="BPE63" s="92"/>
      <c r="BPF63" s="92"/>
      <c r="BPG63" s="92"/>
      <c r="BPH63" s="92"/>
      <c r="BPI63" s="92"/>
      <c r="BPJ63" s="92"/>
      <c r="BPK63" s="92"/>
      <c r="BPL63" s="92"/>
      <c r="BPM63" s="92"/>
      <c r="BPN63" s="92"/>
      <c r="BPO63" s="92"/>
      <c r="BPP63" s="92"/>
      <c r="BPQ63" s="92"/>
      <c r="BPR63" s="92"/>
      <c r="BPS63" s="92"/>
      <c r="BPT63" s="92"/>
      <c r="BPU63" s="92"/>
      <c r="BPV63" s="92"/>
      <c r="BPW63" s="92"/>
      <c r="BPX63" s="92"/>
      <c r="BPY63" s="92"/>
      <c r="BPZ63" s="92"/>
      <c r="BQA63" s="92"/>
      <c r="BQB63" s="92"/>
      <c r="BQC63" s="92"/>
      <c r="BQD63" s="92"/>
      <c r="BQE63" s="92"/>
      <c r="BQF63" s="92"/>
      <c r="BQG63" s="92"/>
      <c r="BQH63" s="92"/>
      <c r="BQI63" s="92"/>
      <c r="BQJ63" s="92"/>
      <c r="BQK63" s="92"/>
      <c r="BQL63" s="92"/>
      <c r="BQM63" s="92"/>
      <c r="BQN63" s="92"/>
      <c r="BQO63" s="92"/>
      <c r="BQP63" s="92"/>
      <c r="BQQ63" s="92"/>
      <c r="BQR63" s="92"/>
      <c r="BQS63" s="92"/>
      <c r="BQT63" s="92"/>
      <c r="BQU63" s="92"/>
      <c r="BQV63" s="92"/>
      <c r="BQW63" s="92"/>
      <c r="BQX63" s="92"/>
      <c r="BQY63" s="92"/>
      <c r="BQZ63" s="92"/>
      <c r="BRA63" s="92"/>
      <c r="BRB63" s="92"/>
      <c r="BRC63" s="92"/>
      <c r="BRD63" s="92"/>
      <c r="BRE63" s="92"/>
      <c r="BRF63" s="92"/>
      <c r="BRG63" s="92"/>
      <c r="BRH63" s="92"/>
      <c r="BRI63" s="92"/>
      <c r="BRJ63" s="92"/>
      <c r="BRK63" s="92"/>
      <c r="BRL63" s="92"/>
      <c r="BRM63" s="92"/>
      <c r="BRN63" s="92"/>
      <c r="BRO63" s="92"/>
      <c r="BRP63" s="92"/>
      <c r="BRQ63" s="92"/>
      <c r="BRR63" s="92"/>
      <c r="BRS63" s="92"/>
      <c r="BRT63" s="92"/>
      <c r="BRU63" s="92"/>
      <c r="BRV63" s="92"/>
      <c r="BRW63" s="92"/>
      <c r="BRX63" s="92"/>
      <c r="BRY63" s="92"/>
      <c r="BRZ63" s="92"/>
      <c r="BSA63" s="92"/>
      <c r="BSB63" s="92"/>
      <c r="BSC63" s="92"/>
      <c r="BSD63" s="92"/>
      <c r="BSE63" s="92"/>
      <c r="BSF63" s="92"/>
      <c r="BSG63" s="92"/>
      <c r="BSH63" s="92"/>
      <c r="BSI63" s="92"/>
      <c r="BSJ63" s="92"/>
      <c r="BSK63" s="92"/>
      <c r="BSL63" s="92"/>
      <c r="BSM63" s="92"/>
      <c r="BSN63" s="92"/>
      <c r="BSO63" s="92"/>
      <c r="BSP63" s="92"/>
      <c r="BSQ63" s="92"/>
      <c r="BSR63" s="92"/>
      <c r="BSS63" s="92"/>
      <c r="BST63" s="92"/>
      <c r="BSU63" s="92"/>
      <c r="BSV63" s="92"/>
      <c r="BSW63" s="92"/>
      <c r="BSX63" s="92"/>
      <c r="BSY63" s="92"/>
      <c r="BSZ63" s="92"/>
      <c r="BTA63" s="92"/>
      <c r="BTB63" s="92"/>
      <c r="BTC63" s="92"/>
      <c r="BTD63" s="92"/>
      <c r="BTE63" s="92"/>
      <c r="BTF63" s="92"/>
      <c r="BTG63" s="92"/>
      <c r="BTH63" s="92"/>
      <c r="BTI63" s="92"/>
      <c r="BTJ63" s="92"/>
      <c r="BTK63" s="92"/>
      <c r="BTL63" s="92"/>
      <c r="BTM63" s="92"/>
      <c r="BTN63" s="92"/>
      <c r="BTO63" s="92"/>
      <c r="BTP63" s="92"/>
      <c r="BTQ63" s="92"/>
      <c r="BTR63" s="92"/>
      <c r="BTS63" s="92"/>
      <c r="BTT63" s="92"/>
      <c r="BTU63" s="92"/>
      <c r="BTV63" s="92"/>
      <c r="BTW63" s="92"/>
      <c r="BTX63" s="92"/>
      <c r="BTY63" s="92"/>
      <c r="BTZ63" s="92"/>
      <c r="BUA63" s="92"/>
      <c r="BUB63" s="92"/>
      <c r="BUC63" s="92"/>
      <c r="BUD63" s="92"/>
      <c r="BUE63" s="92"/>
      <c r="BUF63" s="92"/>
      <c r="BUG63" s="92"/>
      <c r="BUH63" s="92"/>
      <c r="BUI63" s="92"/>
      <c r="BUJ63" s="92"/>
      <c r="BUK63" s="92"/>
      <c r="BUL63" s="92"/>
      <c r="BUM63" s="92"/>
      <c r="BUN63" s="92"/>
      <c r="BUO63" s="92"/>
      <c r="BUP63" s="92"/>
      <c r="BUQ63" s="92"/>
      <c r="BUR63" s="92"/>
      <c r="BUS63" s="92"/>
      <c r="BUT63" s="92"/>
      <c r="BUU63" s="92"/>
      <c r="BUV63" s="92"/>
      <c r="BUW63" s="92"/>
      <c r="BUX63" s="92"/>
      <c r="BUY63" s="92"/>
      <c r="BUZ63" s="92"/>
      <c r="BVA63" s="92"/>
      <c r="BVB63" s="92"/>
      <c r="BVC63" s="92"/>
      <c r="BVD63" s="92"/>
      <c r="BVE63" s="92"/>
      <c r="BVF63" s="92"/>
      <c r="BVG63" s="92"/>
      <c r="BVH63" s="92"/>
      <c r="BVI63" s="92"/>
      <c r="BVJ63" s="92"/>
      <c r="BVK63" s="92"/>
      <c r="BVL63" s="92"/>
      <c r="BVM63" s="92"/>
      <c r="BVN63" s="92"/>
      <c r="BVO63" s="92"/>
      <c r="BVP63" s="92"/>
      <c r="BVQ63" s="92"/>
      <c r="BVR63" s="92"/>
      <c r="BVS63" s="92"/>
      <c r="BVT63" s="92"/>
      <c r="BVU63" s="92"/>
      <c r="BVV63" s="92"/>
      <c r="BVW63" s="92"/>
      <c r="BVX63" s="92"/>
      <c r="BVY63" s="92"/>
      <c r="BVZ63" s="92"/>
      <c r="BWA63" s="92"/>
      <c r="BWB63" s="92"/>
      <c r="BWC63" s="92"/>
      <c r="BWD63" s="92"/>
      <c r="BWE63" s="92"/>
      <c r="BWF63" s="92"/>
      <c r="BWG63" s="92"/>
      <c r="BWH63" s="92"/>
      <c r="BWI63" s="92"/>
      <c r="BWJ63" s="92"/>
      <c r="BWK63" s="92"/>
      <c r="BWL63" s="92"/>
      <c r="BWM63" s="92"/>
      <c r="BWN63" s="92"/>
      <c r="BWO63" s="92"/>
      <c r="BWP63" s="92"/>
      <c r="BWQ63" s="92"/>
      <c r="BWR63" s="92"/>
      <c r="BWS63" s="92"/>
      <c r="BWT63" s="92"/>
      <c r="BWU63" s="92"/>
      <c r="BWV63" s="92"/>
      <c r="BWW63" s="92"/>
      <c r="BWX63" s="92"/>
      <c r="BWY63" s="92"/>
      <c r="BWZ63" s="92"/>
      <c r="BXA63" s="92"/>
      <c r="BXB63" s="92"/>
      <c r="BXC63" s="92"/>
      <c r="BXD63" s="92"/>
      <c r="BXE63" s="92"/>
      <c r="BXF63" s="92"/>
      <c r="BXG63" s="92"/>
      <c r="BXH63" s="92"/>
      <c r="BXI63" s="92"/>
      <c r="BXJ63" s="92"/>
      <c r="BXK63" s="92"/>
      <c r="BXL63" s="92"/>
      <c r="BXM63" s="92"/>
      <c r="BXN63" s="92"/>
      <c r="BXO63" s="92"/>
      <c r="BXP63" s="92"/>
      <c r="BXQ63" s="92"/>
      <c r="BXR63" s="92"/>
      <c r="BXS63" s="92"/>
      <c r="BXT63" s="92"/>
      <c r="BXU63" s="92"/>
      <c r="BXV63" s="92"/>
      <c r="BXW63" s="92"/>
      <c r="BXX63" s="92"/>
      <c r="BXY63" s="92"/>
      <c r="BXZ63" s="92"/>
      <c r="BYA63" s="92"/>
      <c r="BYB63" s="92"/>
      <c r="BYC63" s="92"/>
      <c r="BYD63" s="92"/>
      <c r="BYE63" s="92"/>
      <c r="BYF63" s="92"/>
      <c r="BYG63" s="92"/>
      <c r="BYH63" s="92"/>
      <c r="BYI63" s="92"/>
      <c r="BYJ63" s="92"/>
      <c r="BYK63" s="92"/>
      <c r="BYL63" s="92"/>
      <c r="BYM63" s="92"/>
      <c r="BYN63" s="92"/>
      <c r="BYO63" s="92"/>
      <c r="BYP63" s="92"/>
      <c r="BYQ63" s="92"/>
      <c r="BYR63" s="92"/>
      <c r="BYS63" s="92"/>
      <c r="BYT63" s="92"/>
      <c r="BYU63" s="92"/>
      <c r="BYV63" s="92"/>
      <c r="BYW63" s="92"/>
      <c r="BYX63" s="92"/>
      <c r="BYY63" s="92"/>
      <c r="BYZ63" s="92"/>
      <c r="BZA63" s="92"/>
      <c r="BZB63" s="92"/>
      <c r="BZC63" s="92"/>
      <c r="BZD63" s="92"/>
      <c r="BZE63" s="92"/>
      <c r="BZF63" s="92"/>
      <c r="BZG63" s="92"/>
      <c r="BZH63" s="92"/>
      <c r="BZI63" s="92"/>
      <c r="BZJ63" s="92"/>
      <c r="BZK63" s="92"/>
      <c r="BZL63" s="92"/>
      <c r="BZM63" s="92"/>
      <c r="BZN63" s="92"/>
      <c r="BZO63" s="92"/>
      <c r="BZP63" s="92"/>
      <c r="BZQ63" s="92"/>
      <c r="BZR63" s="92"/>
      <c r="BZS63" s="92"/>
      <c r="BZT63" s="92"/>
      <c r="BZU63" s="92"/>
      <c r="BZV63" s="92"/>
      <c r="BZW63" s="92"/>
      <c r="BZX63" s="92"/>
      <c r="BZY63" s="92"/>
      <c r="BZZ63" s="92"/>
      <c r="CAA63" s="92"/>
      <c r="CAB63" s="92"/>
      <c r="CAC63" s="92"/>
      <c r="CAD63" s="92"/>
      <c r="CAE63" s="92"/>
      <c r="CAF63" s="92"/>
      <c r="CAG63" s="92"/>
      <c r="CAH63" s="92"/>
      <c r="CAI63" s="92"/>
      <c r="CAJ63" s="92"/>
      <c r="CAK63" s="92"/>
      <c r="CAL63" s="92"/>
      <c r="CAM63" s="92"/>
      <c r="CAN63" s="92"/>
      <c r="CAO63" s="92"/>
      <c r="CAP63" s="92"/>
      <c r="CAQ63" s="92"/>
      <c r="CAR63" s="92"/>
      <c r="CAS63" s="92"/>
      <c r="CAT63" s="92"/>
      <c r="CAU63" s="92"/>
      <c r="CAV63" s="92"/>
      <c r="CAW63" s="92"/>
      <c r="CAX63" s="92"/>
      <c r="CAY63" s="92"/>
      <c r="CAZ63" s="92"/>
      <c r="CBA63" s="92"/>
      <c r="CBB63" s="92"/>
      <c r="CBC63" s="92"/>
      <c r="CBD63" s="92"/>
      <c r="CBE63" s="92"/>
      <c r="CBF63" s="92"/>
      <c r="CBG63" s="92"/>
      <c r="CBH63" s="92"/>
      <c r="CBI63" s="92"/>
      <c r="CBJ63" s="92"/>
      <c r="CBK63" s="92"/>
      <c r="CBL63" s="92"/>
      <c r="CBM63" s="92"/>
      <c r="CBN63" s="92"/>
      <c r="CBO63" s="92"/>
      <c r="CBP63" s="92"/>
      <c r="CBQ63" s="92"/>
      <c r="CBR63" s="92"/>
      <c r="CBS63" s="92"/>
      <c r="CBT63" s="92"/>
      <c r="CBU63" s="92"/>
      <c r="CBV63" s="92"/>
      <c r="CBW63" s="92"/>
      <c r="CBX63" s="92"/>
      <c r="CBY63" s="92"/>
      <c r="CBZ63" s="92"/>
      <c r="CCA63" s="92"/>
      <c r="CCB63" s="92"/>
      <c r="CCC63" s="92"/>
      <c r="CCD63" s="92"/>
      <c r="CCE63" s="92"/>
      <c r="CCF63" s="92"/>
      <c r="CCG63" s="92"/>
      <c r="CCH63" s="92"/>
      <c r="CCI63" s="92"/>
      <c r="CCJ63" s="92"/>
      <c r="CCK63" s="92"/>
      <c r="CCL63" s="92"/>
      <c r="CCM63" s="92"/>
      <c r="CCN63" s="92"/>
      <c r="CCO63" s="92"/>
      <c r="CCP63" s="92"/>
      <c r="CCQ63" s="92"/>
      <c r="CCR63" s="92"/>
      <c r="CCS63" s="92"/>
      <c r="CCT63" s="92"/>
      <c r="CCU63" s="92"/>
      <c r="CCV63" s="92"/>
      <c r="CCW63" s="92"/>
      <c r="CCX63" s="92"/>
      <c r="CCY63" s="92"/>
      <c r="CCZ63" s="92"/>
      <c r="CDA63" s="92"/>
      <c r="CDB63" s="92"/>
      <c r="CDC63" s="92"/>
      <c r="CDD63" s="92"/>
      <c r="CDE63" s="92"/>
      <c r="CDF63" s="92"/>
      <c r="CDG63" s="92"/>
      <c r="CDH63" s="92"/>
      <c r="CDI63" s="92"/>
      <c r="CDJ63" s="92"/>
      <c r="CDK63" s="92"/>
      <c r="CDL63" s="92"/>
      <c r="CDM63" s="92"/>
      <c r="CDN63" s="92"/>
      <c r="CDO63" s="92"/>
      <c r="CDP63" s="92"/>
      <c r="CDQ63" s="92"/>
      <c r="CDR63" s="92"/>
      <c r="CDS63" s="92"/>
      <c r="CDT63" s="92"/>
      <c r="CDU63" s="92"/>
      <c r="CDV63" s="92"/>
      <c r="CDW63" s="92"/>
      <c r="CDX63" s="92"/>
      <c r="CDY63" s="92"/>
      <c r="CDZ63" s="92"/>
      <c r="CEA63" s="92"/>
      <c r="CEB63" s="92"/>
      <c r="CEC63" s="92"/>
      <c r="CED63" s="92"/>
      <c r="CEE63" s="92"/>
      <c r="CEF63" s="92"/>
      <c r="CEG63" s="92"/>
      <c r="CEH63" s="92"/>
      <c r="CEI63" s="92"/>
      <c r="CEJ63" s="92"/>
      <c r="CEK63" s="92"/>
      <c r="CEL63" s="92"/>
      <c r="CEM63" s="92"/>
      <c r="CEN63" s="92"/>
      <c r="CEO63" s="92"/>
      <c r="CEP63" s="92"/>
      <c r="CEQ63" s="92"/>
      <c r="CER63" s="92"/>
      <c r="CES63" s="92"/>
      <c r="CET63" s="92"/>
      <c r="CEU63" s="92"/>
      <c r="CEV63" s="92"/>
      <c r="CEW63" s="92"/>
      <c r="CEX63" s="92"/>
      <c r="CEY63" s="92"/>
      <c r="CEZ63" s="92"/>
      <c r="CFA63" s="92"/>
      <c r="CFB63" s="92"/>
      <c r="CFC63" s="92"/>
      <c r="CFD63" s="92"/>
      <c r="CFE63" s="92"/>
      <c r="CFF63" s="92"/>
      <c r="CFG63" s="92"/>
      <c r="CFH63" s="92"/>
      <c r="CFI63" s="92"/>
      <c r="CFJ63" s="92"/>
      <c r="CFK63" s="92"/>
      <c r="CFL63" s="92"/>
      <c r="CFM63" s="92"/>
      <c r="CFN63" s="92"/>
      <c r="CFO63" s="92"/>
      <c r="CFP63" s="92"/>
      <c r="CFQ63" s="92"/>
      <c r="CFR63" s="92"/>
      <c r="CFS63" s="92"/>
      <c r="CFT63" s="92"/>
      <c r="CFU63" s="92"/>
      <c r="CFV63" s="92"/>
      <c r="CFW63" s="92"/>
      <c r="CFX63" s="92"/>
      <c r="CFY63" s="92"/>
      <c r="CFZ63" s="92"/>
      <c r="CGA63" s="92"/>
      <c r="CGB63" s="92"/>
      <c r="CGC63" s="92"/>
      <c r="CGD63" s="92"/>
      <c r="CGE63" s="92"/>
      <c r="CGF63" s="92"/>
      <c r="CGG63" s="92"/>
      <c r="CGH63" s="92"/>
      <c r="CGI63" s="92"/>
      <c r="CGJ63" s="92"/>
      <c r="CGK63" s="92"/>
      <c r="CGL63" s="92"/>
      <c r="CGM63" s="92"/>
      <c r="CGN63" s="92"/>
      <c r="CGO63" s="92"/>
      <c r="CGP63" s="92"/>
      <c r="CGQ63" s="92"/>
      <c r="CGR63" s="92"/>
      <c r="CGS63" s="92"/>
      <c r="CGT63" s="92"/>
      <c r="CGU63" s="92"/>
      <c r="CGV63" s="92"/>
      <c r="CGW63" s="92"/>
      <c r="CGX63" s="92"/>
      <c r="CGY63" s="92"/>
      <c r="CGZ63" s="92"/>
      <c r="CHA63" s="92"/>
      <c r="CHB63" s="92"/>
      <c r="CHC63" s="92"/>
      <c r="CHD63" s="92"/>
      <c r="CHE63" s="92"/>
      <c r="CHF63" s="92"/>
      <c r="CHG63" s="92"/>
      <c r="CHH63" s="92"/>
      <c r="CHI63" s="92"/>
      <c r="CHJ63" s="92"/>
      <c r="CHK63" s="92"/>
      <c r="CHL63" s="92"/>
      <c r="CHM63" s="92"/>
      <c r="CHN63" s="92"/>
      <c r="CHO63" s="92"/>
      <c r="CHP63" s="92"/>
      <c r="CHQ63" s="92"/>
      <c r="CHR63" s="92"/>
      <c r="CHS63" s="92"/>
      <c r="CHT63" s="92"/>
      <c r="CHU63" s="92"/>
      <c r="CHV63" s="92"/>
      <c r="CHW63" s="92"/>
      <c r="CHX63" s="92"/>
      <c r="CHY63" s="92"/>
      <c r="CHZ63" s="92"/>
      <c r="CIA63" s="92"/>
      <c r="CIB63" s="92"/>
      <c r="CIC63" s="92"/>
      <c r="CID63" s="92"/>
      <c r="CIE63" s="92"/>
      <c r="CIF63" s="92"/>
      <c r="CIG63" s="92"/>
      <c r="CIH63" s="92"/>
      <c r="CII63" s="92"/>
      <c r="CIJ63" s="92"/>
      <c r="CIK63" s="92"/>
      <c r="CIL63" s="92"/>
      <c r="CIM63" s="92"/>
      <c r="CIN63" s="92"/>
      <c r="CIO63" s="92"/>
      <c r="CIP63" s="92"/>
      <c r="CIQ63" s="92"/>
      <c r="CIR63" s="92"/>
      <c r="CIS63" s="92"/>
      <c r="CIT63" s="92"/>
      <c r="CIU63" s="92"/>
      <c r="CIV63" s="92"/>
      <c r="CIW63" s="92"/>
      <c r="CIX63" s="92"/>
      <c r="CIY63" s="92"/>
      <c r="CIZ63" s="92"/>
      <c r="CJA63" s="92"/>
      <c r="CJB63" s="92"/>
      <c r="CJC63" s="92"/>
      <c r="CJD63" s="92"/>
      <c r="CJE63" s="92"/>
      <c r="CJF63" s="92"/>
      <c r="CJG63" s="92"/>
      <c r="CJH63" s="92"/>
      <c r="CJI63" s="92"/>
      <c r="CJJ63" s="92"/>
      <c r="CJK63" s="92"/>
      <c r="CJL63" s="92"/>
      <c r="CJM63" s="92"/>
      <c r="CJN63" s="92"/>
      <c r="CJO63" s="92"/>
      <c r="CJP63" s="92"/>
      <c r="CJQ63" s="92"/>
      <c r="CJR63" s="92"/>
      <c r="CJS63" s="92"/>
      <c r="CJT63" s="92"/>
      <c r="CJU63" s="92"/>
      <c r="CJV63" s="92"/>
      <c r="CJW63" s="92"/>
      <c r="CJX63" s="92"/>
      <c r="CJY63" s="92"/>
      <c r="CJZ63" s="92"/>
      <c r="CKA63" s="92"/>
      <c r="CKB63" s="92"/>
      <c r="CKC63" s="92"/>
      <c r="CKD63" s="92"/>
      <c r="CKE63" s="92"/>
      <c r="CKF63" s="92"/>
      <c r="CKG63" s="92"/>
      <c r="CKH63" s="92"/>
      <c r="CKI63" s="92"/>
      <c r="CKJ63" s="92"/>
      <c r="CKK63" s="92"/>
      <c r="CKL63" s="92"/>
      <c r="CKM63" s="92"/>
      <c r="CKN63" s="92"/>
      <c r="CKO63" s="92"/>
      <c r="CKP63" s="92"/>
      <c r="CKQ63" s="92"/>
      <c r="CKR63" s="92"/>
      <c r="CKS63" s="92"/>
      <c r="CKT63" s="92"/>
      <c r="CKU63" s="92"/>
      <c r="CKV63" s="92"/>
      <c r="CKW63" s="92"/>
      <c r="CKX63" s="92"/>
      <c r="CKY63" s="92"/>
      <c r="CKZ63" s="92"/>
      <c r="CLA63" s="92"/>
      <c r="CLB63" s="92"/>
      <c r="CLC63" s="92"/>
      <c r="CLD63" s="92"/>
      <c r="CLE63" s="92"/>
      <c r="CLF63" s="92"/>
      <c r="CLG63" s="92"/>
      <c r="CLH63" s="92"/>
      <c r="CLI63" s="92"/>
      <c r="CLJ63" s="92"/>
      <c r="CLK63" s="92"/>
      <c r="CLL63" s="92"/>
      <c r="CLM63" s="92"/>
      <c r="CLN63" s="92"/>
      <c r="CLO63" s="92"/>
      <c r="CLP63" s="92"/>
      <c r="CLQ63" s="92"/>
      <c r="CLR63" s="92"/>
      <c r="CLS63" s="92"/>
      <c r="CLT63" s="92"/>
      <c r="CLU63" s="92"/>
      <c r="CLV63" s="92"/>
      <c r="CLW63" s="92"/>
      <c r="CLX63" s="92"/>
      <c r="CLY63" s="92"/>
      <c r="CLZ63" s="92"/>
      <c r="CMA63" s="92"/>
      <c r="CMB63" s="92"/>
      <c r="CMC63" s="92"/>
      <c r="CMD63" s="92"/>
      <c r="CME63" s="92"/>
      <c r="CMF63" s="92"/>
      <c r="CMG63" s="92"/>
      <c r="CMH63" s="92"/>
      <c r="CMI63" s="92"/>
      <c r="CMJ63" s="92"/>
      <c r="CMK63" s="92"/>
      <c r="CML63" s="92"/>
      <c r="CMM63" s="92"/>
      <c r="CMN63" s="92"/>
      <c r="CMO63" s="92"/>
      <c r="CMP63" s="92"/>
      <c r="CMQ63" s="92"/>
      <c r="CMR63" s="92"/>
      <c r="CMS63" s="92"/>
      <c r="CMT63" s="92"/>
      <c r="CMU63" s="92"/>
      <c r="CMV63" s="92"/>
      <c r="CMW63" s="92"/>
      <c r="CMX63" s="92"/>
      <c r="CMY63" s="92"/>
      <c r="CMZ63" s="92"/>
      <c r="CNA63" s="92"/>
      <c r="CNB63" s="92"/>
      <c r="CNC63" s="92"/>
      <c r="CND63" s="92"/>
      <c r="CNE63" s="92"/>
      <c r="CNF63" s="92"/>
      <c r="CNG63" s="92"/>
      <c r="CNH63" s="92"/>
      <c r="CNI63" s="92"/>
      <c r="CNJ63" s="92"/>
      <c r="CNK63" s="92"/>
      <c r="CNL63" s="92"/>
      <c r="CNM63" s="92"/>
      <c r="CNN63" s="92"/>
      <c r="CNO63" s="92"/>
      <c r="CNP63" s="92"/>
      <c r="CNQ63" s="92"/>
      <c r="CNR63" s="92"/>
      <c r="CNS63" s="92"/>
      <c r="CNT63" s="92"/>
      <c r="CNU63" s="92"/>
      <c r="CNV63" s="92"/>
      <c r="CNW63" s="92"/>
      <c r="CNX63" s="92"/>
      <c r="CNY63" s="92"/>
      <c r="CNZ63" s="92"/>
      <c r="COA63" s="92"/>
      <c r="COB63" s="92"/>
      <c r="COC63" s="92"/>
      <c r="COD63" s="92"/>
      <c r="COE63" s="92"/>
      <c r="COF63" s="92"/>
      <c r="COG63" s="92"/>
      <c r="COH63" s="92"/>
      <c r="COI63" s="92"/>
      <c r="COJ63" s="92"/>
      <c r="COK63" s="92"/>
      <c r="COL63" s="92"/>
      <c r="COM63" s="92"/>
      <c r="CON63" s="92"/>
      <c r="COO63" s="92"/>
      <c r="COP63" s="92"/>
      <c r="COQ63" s="92"/>
      <c r="COR63" s="92"/>
      <c r="COS63" s="92"/>
      <c r="COT63" s="92"/>
      <c r="COU63" s="92"/>
      <c r="COV63" s="92"/>
      <c r="COW63" s="92"/>
      <c r="COX63" s="92"/>
      <c r="COY63" s="92"/>
      <c r="COZ63" s="92"/>
      <c r="CPA63" s="92"/>
      <c r="CPB63" s="92"/>
      <c r="CPC63" s="92"/>
      <c r="CPD63" s="92"/>
      <c r="CPE63" s="92"/>
      <c r="CPF63" s="92"/>
      <c r="CPG63" s="92"/>
      <c r="CPH63" s="92"/>
      <c r="CPI63" s="92"/>
      <c r="CPJ63" s="92"/>
      <c r="CPK63" s="92"/>
      <c r="CPL63" s="92"/>
      <c r="CPM63" s="92"/>
      <c r="CPN63" s="92"/>
      <c r="CPO63" s="92"/>
      <c r="CPP63" s="92"/>
      <c r="CPQ63" s="92"/>
      <c r="CPR63" s="92"/>
      <c r="CPS63" s="92"/>
      <c r="CPT63" s="92"/>
      <c r="CPU63" s="92"/>
      <c r="CPV63" s="92"/>
      <c r="CPW63" s="92"/>
      <c r="CPX63" s="92"/>
      <c r="CPY63" s="92"/>
      <c r="CPZ63" s="92"/>
      <c r="CQA63" s="92"/>
      <c r="CQB63" s="92"/>
      <c r="CQC63" s="92"/>
      <c r="CQD63" s="92"/>
      <c r="CQE63" s="92"/>
      <c r="CQF63" s="92"/>
      <c r="CQG63" s="92"/>
      <c r="CQH63" s="92"/>
      <c r="CQI63" s="92"/>
      <c r="CQJ63" s="92"/>
      <c r="CQK63" s="92"/>
      <c r="CQL63" s="92"/>
      <c r="CQM63" s="92"/>
      <c r="CQN63" s="92"/>
      <c r="CQO63" s="92"/>
      <c r="CQP63" s="92"/>
      <c r="CQQ63" s="92"/>
      <c r="CQR63" s="92"/>
      <c r="CQS63" s="92"/>
      <c r="CQT63" s="92"/>
      <c r="CQU63" s="92"/>
      <c r="CQV63" s="92"/>
      <c r="CQW63" s="92"/>
      <c r="CQX63" s="92"/>
      <c r="CQY63" s="92"/>
      <c r="CQZ63" s="92"/>
      <c r="CRA63" s="92"/>
      <c r="CRB63" s="92"/>
      <c r="CRC63" s="92"/>
      <c r="CRD63" s="92"/>
      <c r="CRE63" s="92"/>
      <c r="CRF63" s="92"/>
      <c r="CRG63" s="92"/>
      <c r="CRH63" s="92"/>
      <c r="CRI63" s="92"/>
      <c r="CRJ63" s="92"/>
      <c r="CRK63" s="92"/>
      <c r="CRL63" s="92"/>
      <c r="CRM63" s="92"/>
      <c r="CRN63" s="92"/>
      <c r="CRO63" s="92"/>
      <c r="CRP63" s="92"/>
      <c r="CRQ63" s="92"/>
      <c r="CRR63" s="92"/>
      <c r="CRS63" s="92"/>
      <c r="CRT63" s="92"/>
      <c r="CRU63" s="92"/>
      <c r="CRV63" s="92"/>
      <c r="CRW63" s="92"/>
      <c r="CRX63" s="92"/>
      <c r="CRY63" s="92"/>
      <c r="CRZ63" s="92"/>
      <c r="CSA63" s="92"/>
      <c r="CSB63" s="92"/>
      <c r="CSC63" s="92"/>
      <c r="CSD63" s="92"/>
      <c r="CSE63" s="92"/>
      <c r="CSF63" s="92"/>
      <c r="CSG63" s="92"/>
      <c r="CSH63" s="92"/>
      <c r="CSI63" s="92"/>
      <c r="CSJ63" s="92"/>
      <c r="CSK63" s="92"/>
      <c r="CSL63" s="92"/>
      <c r="CSM63" s="92"/>
      <c r="CSN63" s="92"/>
      <c r="CSO63" s="92"/>
      <c r="CSP63" s="92"/>
      <c r="CSQ63" s="92"/>
      <c r="CSR63" s="92"/>
      <c r="CSS63" s="92"/>
      <c r="CST63" s="92"/>
      <c r="CSU63" s="92"/>
      <c r="CSV63" s="92"/>
      <c r="CSW63" s="92"/>
      <c r="CSX63" s="92"/>
      <c r="CSY63" s="92"/>
      <c r="CSZ63" s="92"/>
      <c r="CTA63" s="92"/>
      <c r="CTB63" s="92"/>
      <c r="CTC63" s="92"/>
      <c r="CTD63" s="92"/>
      <c r="CTE63" s="92"/>
      <c r="CTF63" s="92"/>
      <c r="CTG63" s="92"/>
      <c r="CTH63" s="92"/>
      <c r="CTI63" s="92"/>
      <c r="CTJ63" s="92"/>
      <c r="CTK63" s="92"/>
      <c r="CTL63" s="92"/>
      <c r="CTM63" s="92"/>
      <c r="CTN63" s="92"/>
      <c r="CTO63" s="92"/>
      <c r="CTP63" s="92"/>
      <c r="CTQ63" s="92"/>
      <c r="CTR63" s="92"/>
      <c r="CTS63" s="92"/>
      <c r="CTT63" s="92"/>
      <c r="CTU63" s="92"/>
      <c r="CTV63" s="92"/>
      <c r="CTW63" s="92"/>
      <c r="CTX63" s="92"/>
      <c r="CTY63" s="92"/>
      <c r="CTZ63" s="92"/>
      <c r="CUA63" s="92"/>
      <c r="CUB63" s="92"/>
      <c r="CUC63" s="92"/>
      <c r="CUD63" s="92"/>
      <c r="CUE63" s="92"/>
      <c r="CUF63" s="92"/>
      <c r="CUG63" s="92"/>
      <c r="CUH63" s="92"/>
      <c r="CUI63" s="92"/>
      <c r="CUJ63" s="92"/>
      <c r="CUK63" s="92"/>
      <c r="CUL63" s="92"/>
      <c r="CUM63" s="92"/>
      <c r="CUN63" s="92"/>
      <c r="CUO63" s="92"/>
      <c r="CUP63" s="92"/>
      <c r="CUQ63" s="92"/>
      <c r="CUR63" s="92"/>
      <c r="CUS63" s="92"/>
      <c r="CUT63" s="92"/>
      <c r="CUU63" s="92"/>
      <c r="CUV63" s="92"/>
      <c r="CUW63" s="92"/>
      <c r="CUX63" s="92"/>
      <c r="CUY63" s="92"/>
      <c r="CUZ63" s="92"/>
      <c r="CVA63" s="92"/>
      <c r="CVB63" s="92"/>
      <c r="CVC63" s="92"/>
      <c r="CVD63" s="92"/>
      <c r="CVE63" s="92"/>
      <c r="CVF63" s="92"/>
      <c r="CVG63" s="92"/>
      <c r="CVH63" s="92"/>
      <c r="CVI63" s="92"/>
      <c r="CVJ63" s="92"/>
      <c r="CVK63" s="92"/>
      <c r="CVL63" s="92"/>
      <c r="CVM63" s="92"/>
      <c r="CVN63" s="92"/>
      <c r="CVO63" s="92"/>
      <c r="CVP63" s="92"/>
      <c r="CVQ63" s="92"/>
      <c r="CVR63" s="92"/>
      <c r="CVS63" s="92"/>
      <c r="CVT63" s="92"/>
      <c r="CVU63" s="92"/>
      <c r="CVV63" s="92"/>
      <c r="CVW63" s="92"/>
      <c r="CVX63" s="92"/>
      <c r="CVY63" s="92"/>
      <c r="CVZ63" s="92"/>
      <c r="CWA63" s="92"/>
      <c r="CWB63" s="92"/>
      <c r="CWC63" s="92"/>
      <c r="CWD63" s="92"/>
      <c r="CWE63" s="92"/>
      <c r="CWF63" s="92"/>
      <c r="CWG63" s="92"/>
      <c r="CWH63" s="92"/>
      <c r="CWI63" s="92"/>
      <c r="CWJ63" s="92"/>
      <c r="CWK63" s="92"/>
      <c r="CWL63" s="92"/>
      <c r="CWM63" s="92"/>
      <c r="CWN63" s="92"/>
      <c r="CWO63" s="92"/>
      <c r="CWP63" s="92"/>
      <c r="CWQ63" s="92"/>
      <c r="CWR63" s="92"/>
      <c r="CWS63" s="92"/>
      <c r="CWT63" s="92"/>
      <c r="CWU63" s="92"/>
      <c r="CWV63" s="92"/>
      <c r="CWW63" s="92"/>
      <c r="CWX63" s="92"/>
      <c r="CWY63" s="92"/>
      <c r="CWZ63" s="92"/>
      <c r="CXA63" s="92"/>
      <c r="CXB63" s="92"/>
      <c r="CXC63" s="92"/>
      <c r="CXD63" s="92"/>
      <c r="CXE63" s="92"/>
      <c r="CXF63" s="92"/>
      <c r="CXG63" s="92"/>
      <c r="CXH63" s="92"/>
      <c r="CXI63" s="92"/>
      <c r="CXJ63" s="92"/>
      <c r="CXK63" s="92"/>
      <c r="CXL63" s="92"/>
      <c r="CXM63" s="92"/>
      <c r="CXN63" s="92"/>
      <c r="CXO63" s="92"/>
      <c r="CXP63" s="92"/>
      <c r="CXQ63" s="92"/>
      <c r="CXR63" s="92"/>
      <c r="CXS63" s="92"/>
      <c r="CXT63" s="92"/>
      <c r="CXU63" s="92"/>
      <c r="CXV63" s="92"/>
      <c r="CXW63" s="92"/>
      <c r="CXX63" s="92"/>
      <c r="CXY63" s="92"/>
      <c r="CXZ63" s="92"/>
      <c r="CYA63" s="92"/>
      <c r="CYB63" s="92"/>
      <c r="CYC63" s="92"/>
      <c r="CYD63" s="92"/>
      <c r="CYE63" s="92"/>
      <c r="CYF63" s="92"/>
      <c r="CYG63" s="92"/>
      <c r="CYH63" s="92"/>
      <c r="CYI63" s="92"/>
      <c r="CYJ63" s="92"/>
      <c r="CYK63" s="92"/>
      <c r="CYL63" s="92"/>
      <c r="CYM63" s="92"/>
      <c r="CYN63" s="92"/>
      <c r="CYO63" s="92"/>
      <c r="CYP63" s="92"/>
      <c r="CYQ63" s="92"/>
      <c r="CYR63" s="92"/>
      <c r="CYS63" s="92"/>
      <c r="CYT63" s="92"/>
      <c r="CYU63" s="92"/>
      <c r="CYV63" s="92"/>
      <c r="CYW63" s="92"/>
      <c r="CYX63" s="92"/>
      <c r="CYY63" s="92"/>
      <c r="CYZ63" s="92"/>
      <c r="CZA63" s="92"/>
      <c r="CZB63" s="92"/>
      <c r="CZC63" s="92"/>
      <c r="CZD63" s="92"/>
      <c r="CZE63" s="92"/>
      <c r="CZF63" s="92"/>
      <c r="CZG63" s="92"/>
      <c r="CZH63" s="92"/>
      <c r="CZI63" s="92"/>
      <c r="CZJ63" s="92"/>
      <c r="CZK63" s="92"/>
      <c r="CZL63" s="92"/>
      <c r="CZM63" s="92"/>
      <c r="CZN63" s="92"/>
      <c r="CZO63" s="92"/>
      <c r="CZP63" s="92"/>
      <c r="CZQ63" s="92"/>
      <c r="CZR63" s="92"/>
      <c r="CZS63" s="92"/>
      <c r="CZT63" s="92"/>
      <c r="CZU63" s="92"/>
      <c r="CZV63" s="92"/>
      <c r="CZW63" s="92"/>
      <c r="CZX63" s="92"/>
      <c r="CZY63" s="92"/>
      <c r="CZZ63" s="92"/>
      <c r="DAA63" s="92"/>
      <c r="DAB63" s="92"/>
      <c r="DAC63" s="92"/>
      <c r="DAD63" s="92"/>
      <c r="DAE63" s="92"/>
      <c r="DAF63" s="92"/>
      <c r="DAG63" s="92"/>
      <c r="DAH63" s="92"/>
      <c r="DAI63" s="92"/>
      <c r="DAJ63" s="92"/>
      <c r="DAK63" s="92"/>
      <c r="DAL63" s="92"/>
      <c r="DAM63" s="92"/>
      <c r="DAN63" s="92"/>
      <c r="DAO63" s="92"/>
      <c r="DAP63" s="92"/>
      <c r="DAQ63" s="92"/>
      <c r="DAR63" s="92"/>
      <c r="DAS63" s="92"/>
      <c r="DAT63" s="92"/>
      <c r="DAU63" s="92"/>
      <c r="DAV63" s="92"/>
      <c r="DAW63" s="92"/>
      <c r="DAX63" s="92"/>
      <c r="DAY63" s="92"/>
      <c r="DAZ63" s="92"/>
      <c r="DBA63" s="92"/>
      <c r="DBB63" s="92"/>
      <c r="DBC63" s="92"/>
      <c r="DBD63" s="92"/>
      <c r="DBE63" s="92"/>
      <c r="DBF63" s="92"/>
      <c r="DBG63" s="92"/>
      <c r="DBH63" s="92"/>
      <c r="DBI63" s="92"/>
      <c r="DBJ63" s="92"/>
      <c r="DBK63" s="92"/>
      <c r="DBL63" s="92"/>
      <c r="DBM63" s="92"/>
      <c r="DBN63" s="92"/>
      <c r="DBO63" s="92"/>
      <c r="DBP63" s="92"/>
      <c r="DBQ63" s="92"/>
      <c r="DBR63" s="92"/>
      <c r="DBS63" s="92"/>
      <c r="DBT63" s="92"/>
      <c r="DBU63" s="92"/>
      <c r="DBV63" s="92"/>
      <c r="DBW63" s="92"/>
      <c r="DBX63" s="92"/>
      <c r="DBY63" s="92"/>
      <c r="DBZ63" s="92"/>
      <c r="DCA63" s="92"/>
      <c r="DCB63" s="92"/>
      <c r="DCC63" s="92"/>
      <c r="DCD63" s="92"/>
      <c r="DCE63" s="92"/>
      <c r="DCF63" s="92"/>
      <c r="DCG63" s="92"/>
      <c r="DCH63" s="92"/>
      <c r="DCI63" s="92"/>
      <c r="DCJ63" s="92"/>
      <c r="DCK63" s="92"/>
      <c r="DCL63" s="92"/>
      <c r="DCM63" s="92"/>
      <c r="DCN63" s="92"/>
      <c r="DCO63" s="92"/>
      <c r="DCP63" s="92"/>
      <c r="DCQ63" s="92"/>
      <c r="DCR63" s="92"/>
      <c r="DCS63" s="92"/>
      <c r="DCT63" s="92"/>
      <c r="DCU63" s="92"/>
      <c r="DCV63" s="92"/>
      <c r="DCW63" s="92"/>
      <c r="DCX63" s="92"/>
      <c r="DCY63" s="92"/>
      <c r="DCZ63" s="92"/>
      <c r="DDA63" s="92"/>
      <c r="DDB63" s="92"/>
      <c r="DDC63" s="92"/>
      <c r="DDD63" s="92"/>
      <c r="DDE63" s="92"/>
      <c r="DDF63" s="92"/>
      <c r="DDG63" s="92"/>
      <c r="DDH63" s="92"/>
      <c r="DDI63" s="92"/>
      <c r="DDJ63" s="92"/>
      <c r="DDK63" s="92"/>
      <c r="DDL63" s="92"/>
      <c r="DDM63" s="92"/>
      <c r="DDN63" s="92"/>
      <c r="DDO63" s="92"/>
      <c r="DDP63" s="92"/>
      <c r="DDQ63" s="92"/>
      <c r="DDR63" s="92"/>
      <c r="DDS63" s="92"/>
      <c r="DDT63" s="92"/>
      <c r="DDU63" s="92"/>
      <c r="DDV63" s="92"/>
      <c r="DDW63" s="92"/>
      <c r="DDX63" s="92"/>
      <c r="DDY63" s="92"/>
      <c r="DDZ63" s="92"/>
      <c r="DEA63" s="92"/>
      <c r="DEB63" s="92"/>
      <c r="DEC63" s="92"/>
      <c r="DED63" s="92"/>
      <c r="DEE63" s="92"/>
      <c r="DEF63" s="92"/>
      <c r="DEG63" s="92"/>
      <c r="DEH63" s="92"/>
      <c r="DEI63" s="92"/>
      <c r="DEJ63" s="92"/>
      <c r="DEK63" s="92"/>
      <c r="DEL63" s="92"/>
      <c r="DEM63" s="92"/>
      <c r="DEN63" s="92"/>
      <c r="DEO63" s="92"/>
      <c r="DEP63" s="92"/>
      <c r="DEQ63" s="92"/>
      <c r="DER63" s="92"/>
      <c r="DES63" s="92"/>
      <c r="DET63" s="92"/>
      <c r="DEU63" s="92"/>
      <c r="DEV63" s="92"/>
      <c r="DEW63" s="92"/>
      <c r="DEX63" s="92"/>
      <c r="DEY63" s="92"/>
      <c r="DEZ63" s="92"/>
      <c r="DFA63" s="92"/>
      <c r="DFB63" s="92"/>
      <c r="DFC63" s="92"/>
      <c r="DFD63" s="92"/>
      <c r="DFE63" s="92"/>
      <c r="DFF63" s="92"/>
      <c r="DFG63" s="92"/>
      <c r="DFH63" s="92"/>
      <c r="DFI63" s="92"/>
      <c r="DFJ63" s="92"/>
      <c r="DFK63" s="92"/>
      <c r="DFL63" s="92"/>
      <c r="DFM63" s="92"/>
      <c r="DFN63" s="92"/>
      <c r="DFO63" s="92"/>
      <c r="DFP63" s="92"/>
      <c r="DFQ63" s="92"/>
      <c r="DFR63" s="92"/>
      <c r="DFS63" s="92"/>
      <c r="DFT63" s="92"/>
      <c r="DFU63" s="92"/>
      <c r="DFV63" s="92"/>
      <c r="DFW63" s="92"/>
      <c r="DFX63" s="92"/>
      <c r="DFY63" s="92"/>
      <c r="DFZ63" s="92"/>
      <c r="DGA63" s="92"/>
      <c r="DGB63" s="92"/>
      <c r="DGC63" s="92"/>
      <c r="DGD63" s="92"/>
      <c r="DGE63" s="92"/>
      <c r="DGF63" s="92"/>
      <c r="DGG63" s="92"/>
      <c r="DGH63" s="92"/>
      <c r="DGI63" s="92"/>
      <c r="DGJ63" s="92"/>
      <c r="DGK63" s="92"/>
      <c r="DGL63" s="92"/>
      <c r="DGM63" s="92"/>
      <c r="DGN63" s="92"/>
      <c r="DGO63" s="92"/>
      <c r="DGP63" s="92"/>
      <c r="DGQ63" s="92"/>
      <c r="DGR63" s="92"/>
      <c r="DGS63" s="92"/>
      <c r="DGT63" s="92"/>
      <c r="DGU63" s="92"/>
      <c r="DGV63" s="92"/>
      <c r="DGW63" s="92"/>
      <c r="DGX63" s="92"/>
      <c r="DGY63" s="92"/>
      <c r="DGZ63" s="92"/>
      <c r="DHA63" s="92"/>
      <c r="DHB63" s="92"/>
      <c r="DHC63" s="92"/>
      <c r="DHD63" s="92"/>
      <c r="DHE63" s="92"/>
      <c r="DHF63" s="92"/>
      <c r="DHG63" s="92"/>
      <c r="DHH63" s="92"/>
      <c r="DHI63" s="92"/>
      <c r="DHJ63" s="92"/>
      <c r="DHK63" s="92"/>
      <c r="DHL63" s="92"/>
      <c r="DHM63" s="92"/>
      <c r="DHN63" s="92"/>
      <c r="DHO63" s="92"/>
      <c r="DHP63" s="92"/>
      <c r="DHQ63" s="92"/>
      <c r="DHR63" s="92"/>
      <c r="DHS63" s="92"/>
      <c r="DHT63" s="92"/>
      <c r="DHU63" s="92"/>
      <c r="DHV63" s="92"/>
      <c r="DHW63" s="92"/>
      <c r="DHX63" s="92"/>
      <c r="DHY63" s="92"/>
      <c r="DHZ63" s="92"/>
      <c r="DIA63" s="92"/>
      <c r="DIB63" s="92"/>
      <c r="DIC63" s="92"/>
      <c r="DID63" s="92"/>
      <c r="DIE63" s="92"/>
      <c r="DIF63" s="92"/>
      <c r="DIG63" s="92"/>
      <c r="DIH63" s="92"/>
      <c r="DII63" s="92"/>
      <c r="DIJ63" s="92"/>
      <c r="DIK63" s="92"/>
      <c r="DIL63" s="92"/>
      <c r="DIM63" s="92"/>
      <c r="DIN63" s="92"/>
      <c r="DIO63" s="92"/>
      <c r="DIP63" s="92"/>
      <c r="DIQ63" s="92"/>
      <c r="DIR63" s="92"/>
      <c r="DIS63" s="92"/>
      <c r="DIT63" s="92"/>
      <c r="DIU63" s="92"/>
      <c r="DIV63" s="92"/>
      <c r="DIW63" s="92"/>
      <c r="DIX63" s="92"/>
      <c r="DIY63" s="92"/>
      <c r="DIZ63" s="92"/>
      <c r="DJA63" s="92"/>
      <c r="DJB63" s="92"/>
      <c r="DJC63" s="92"/>
      <c r="DJD63" s="92"/>
      <c r="DJE63" s="92"/>
      <c r="DJF63" s="92"/>
      <c r="DJG63" s="92"/>
      <c r="DJH63" s="92"/>
      <c r="DJI63" s="92"/>
      <c r="DJJ63" s="92"/>
      <c r="DJK63" s="92"/>
      <c r="DJL63" s="92"/>
      <c r="DJM63" s="92"/>
      <c r="DJN63" s="92"/>
      <c r="DJO63" s="92"/>
      <c r="DJP63" s="92"/>
      <c r="DJQ63" s="92"/>
      <c r="DJR63" s="92"/>
      <c r="DJS63" s="92"/>
      <c r="DJT63" s="92"/>
      <c r="DJU63" s="92"/>
      <c r="DJV63" s="92"/>
      <c r="DJW63" s="92"/>
      <c r="DJX63" s="92"/>
      <c r="DJY63" s="92"/>
      <c r="DJZ63" s="92"/>
      <c r="DKA63" s="92"/>
      <c r="DKB63" s="92"/>
      <c r="DKC63" s="92"/>
      <c r="DKD63" s="92"/>
      <c r="DKE63" s="92"/>
      <c r="DKF63" s="92"/>
      <c r="DKG63" s="92"/>
      <c r="DKH63" s="92"/>
      <c r="DKI63" s="92"/>
      <c r="DKJ63" s="92"/>
      <c r="DKK63" s="92"/>
      <c r="DKL63" s="92"/>
      <c r="DKM63" s="92"/>
      <c r="DKN63" s="92"/>
      <c r="DKO63" s="92"/>
      <c r="DKP63" s="92"/>
      <c r="DKQ63" s="92"/>
      <c r="DKR63" s="92"/>
      <c r="DKS63" s="92"/>
      <c r="DKT63" s="92"/>
      <c r="DKU63" s="92"/>
      <c r="DKV63" s="92"/>
      <c r="DKW63" s="92"/>
      <c r="DKX63" s="92"/>
      <c r="DKY63" s="92"/>
      <c r="DKZ63" s="92"/>
      <c r="DLA63" s="92"/>
      <c r="DLB63" s="92"/>
      <c r="DLC63" s="92"/>
      <c r="DLD63" s="92"/>
      <c r="DLE63" s="92"/>
      <c r="DLF63" s="92"/>
      <c r="DLG63" s="92"/>
      <c r="DLH63" s="92"/>
      <c r="DLI63" s="92"/>
      <c r="DLJ63" s="92"/>
      <c r="DLK63" s="92"/>
      <c r="DLL63" s="92"/>
      <c r="DLM63" s="92"/>
      <c r="DLN63" s="92"/>
      <c r="DLO63" s="92"/>
      <c r="DLP63" s="92"/>
      <c r="DLQ63" s="92"/>
      <c r="DLR63" s="92"/>
      <c r="DLS63" s="92"/>
      <c r="DLT63" s="92"/>
      <c r="DLU63" s="92"/>
      <c r="DLV63" s="92"/>
      <c r="DLW63" s="92"/>
      <c r="DLX63" s="92"/>
      <c r="DLY63" s="92"/>
      <c r="DLZ63" s="92"/>
      <c r="DMA63" s="92"/>
      <c r="DMB63" s="92"/>
      <c r="DMC63" s="92"/>
      <c r="DMD63" s="92"/>
      <c r="DME63" s="92"/>
      <c r="DMF63" s="92"/>
      <c r="DMG63" s="92"/>
      <c r="DMH63" s="92"/>
      <c r="DMI63" s="92"/>
      <c r="DMJ63" s="92"/>
      <c r="DMK63" s="92"/>
      <c r="DML63" s="92"/>
      <c r="DMM63" s="92"/>
      <c r="DMN63" s="92"/>
      <c r="DMO63" s="92"/>
      <c r="DMP63" s="92"/>
      <c r="DMQ63" s="92"/>
      <c r="DMR63" s="92"/>
      <c r="DMS63" s="92"/>
      <c r="DMT63" s="92"/>
      <c r="DMU63" s="92"/>
      <c r="DMV63" s="92"/>
      <c r="DMW63" s="92"/>
      <c r="DMX63" s="92"/>
      <c r="DMY63" s="92"/>
      <c r="DMZ63" s="92"/>
      <c r="DNA63" s="92"/>
      <c r="DNB63" s="92"/>
      <c r="DNC63" s="92"/>
      <c r="DND63" s="92"/>
      <c r="DNE63" s="92"/>
      <c r="DNF63" s="92"/>
      <c r="DNG63" s="92"/>
      <c r="DNH63" s="92"/>
      <c r="DNI63" s="92"/>
      <c r="DNJ63" s="92"/>
      <c r="DNK63" s="92"/>
      <c r="DNL63" s="92"/>
      <c r="DNM63" s="92"/>
      <c r="DNN63" s="92"/>
      <c r="DNO63" s="92"/>
      <c r="DNP63" s="92"/>
      <c r="DNQ63" s="92"/>
      <c r="DNR63" s="92"/>
      <c r="DNS63" s="92"/>
      <c r="DNT63" s="92"/>
      <c r="DNU63" s="92"/>
      <c r="DNV63" s="92"/>
      <c r="DNW63" s="92"/>
      <c r="DNX63" s="92"/>
      <c r="DNY63" s="92"/>
      <c r="DNZ63" s="92"/>
      <c r="DOA63" s="92"/>
      <c r="DOB63" s="92"/>
      <c r="DOC63" s="92"/>
      <c r="DOD63" s="92"/>
      <c r="DOE63" s="92"/>
      <c r="DOF63" s="92"/>
      <c r="DOG63" s="92"/>
      <c r="DOH63" s="92"/>
      <c r="DOI63" s="92"/>
      <c r="DOJ63" s="92"/>
      <c r="DOK63" s="92"/>
      <c r="DOL63" s="92"/>
      <c r="DOM63" s="92"/>
      <c r="DON63" s="92"/>
      <c r="DOO63" s="92"/>
      <c r="DOP63" s="92"/>
      <c r="DOQ63" s="92"/>
      <c r="DOR63" s="92"/>
      <c r="DOS63" s="92"/>
      <c r="DOT63" s="92"/>
      <c r="DOU63" s="92"/>
      <c r="DOV63" s="92"/>
      <c r="DOW63" s="92"/>
      <c r="DOX63" s="92"/>
      <c r="DOY63" s="92"/>
      <c r="DOZ63" s="92"/>
      <c r="DPA63" s="92"/>
      <c r="DPB63" s="92"/>
      <c r="DPC63" s="92"/>
      <c r="DPD63" s="92"/>
      <c r="DPE63" s="92"/>
      <c r="DPF63" s="92"/>
      <c r="DPG63" s="92"/>
      <c r="DPH63" s="92"/>
      <c r="DPI63" s="92"/>
      <c r="DPJ63" s="92"/>
      <c r="DPK63" s="92"/>
      <c r="DPL63" s="92"/>
      <c r="DPM63" s="92"/>
      <c r="DPN63" s="92"/>
      <c r="DPO63" s="92"/>
      <c r="DPP63" s="92"/>
      <c r="DPQ63" s="92"/>
      <c r="DPR63" s="92"/>
      <c r="DPS63" s="92"/>
      <c r="DPT63" s="92"/>
      <c r="DPU63" s="92"/>
      <c r="DPV63" s="92"/>
      <c r="DPW63" s="92"/>
      <c r="DPX63" s="92"/>
      <c r="DPY63" s="92"/>
      <c r="DPZ63" s="92"/>
      <c r="DQA63" s="92"/>
      <c r="DQB63" s="92"/>
      <c r="DQC63" s="92"/>
      <c r="DQD63" s="92"/>
      <c r="DQE63" s="92"/>
      <c r="DQF63" s="92"/>
      <c r="DQG63" s="92"/>
      <c r="DQH63" s="92"/>
      <c r="DQI63" s="92"/>
      <c r="DQJ63" s="92"/>
      <c r="DQK63" s="92"/>
      <c r="DQL63" s="92"/>
      <c r="DQM63" s="92"/>
      <c r="DQN63" s="92"/>
      <c r="DQO63" s="92"/>
      <c r="DQP63" s="92"/>
      <c r="DQQ63" s="92"/>
      <c r="DQR63" s="92"/>
      <c r="DQS63" s="92"/>
      <c r="DQT63" s="92"/>
      <c r="DQU63" s="92"/>
      <c r="DQV63" s="92"/>
      <c r="DQW63" s="92"/>
      <c r="DQX63" s="92"/>
      <c r="DQY63" s="92"/>
      <c r="DQZ63" s="92"/>
      <c r="DRA63" s="92"/>
      <c r="DRB63" s="92"/>
      <c r="DRC63" s="92"/>
      <c r="DRD63" s="92"/>
      <c r="DRE63" s="92"/>
      <c r="DRF63" s="92"/>
      <c r="DRG63" s="92"/>
      <c r="DRH63" s="92"/>
      <c r="DRI63" s="92"/>
      <c r="DRJ63" s="92"/>
      <c r="DRK63" s="92"/>
      <c r="DRL63" s="92"/>
      <c r="DRM63" s="92"/>
      <c r="DRN63" s="92"/>
      <c r="DRO63" s="92"/>
      <c r="DRP63" s="92"/>
      <c r="DRQ63" s="92"/>
      <c r="DRR63" s="92"/>
      <c r="DRS63" s="92"/>
      <c r="DRT63" s="92"/>
      <c r="DRU63" s="92"/>
      <c r="DRV63" s="92"/>
      <c r="DRW63" s="92"/>
      <c r="DRX63" s="92"/>
      <c r="DRY63" s="92"/>
      <c r="DRZ63" s="92"/>
      <c r="DSA63" s="92"/>
      <c r="DSB63" s="92"/>
      <c r="DSC63" s="92"/>
      <c r="DSD63" s="92"/>
      <c r="DSE63" s="92"/>
      <c r="DSF63" s="92"/>
      <c r="DSG63" s="92"/>
      <c r="DSH63" s="92"/>
      <c r="DSI63" s="92"/>
      <c r="DSJ63" s="92"/>
      <c r="DSK63" s="92"/>
      <c r="DSL63" s="92"/>
      <c r="DSM63" s="92"/>
      <c r="DSN63" s="92"/>
      <c r="DSO63" s="92"/>
      <c r="DSP63" s="92"/>
      <c r="DSQ63" s="92"/>
      <c r="DSR63" s="92"/>
      <c r="DSS63" s="92"/>
      <c r="DST63" s="92"/>
      <c r="DSU63" s="92"/>
      <c r="DSV63" s="92"/>
      <c r="DSW63" s="92"/>
      <c r="DSX63" s="92"/>
      <c r="DSY63" s="92"/>
      <c r="DSZ63" s="92"/>
      <c r="DTA63" s="92"/>
      <c r="DTB63" s="92"/>
      <c r="DTC63" s="92"/>
      <c r="DTD63" s="92"/>
      <c r="DTE63" s="92"/>
      <c r="DTF63" s="92"/>
      <c r="DTG63" s="92"/>
      <c r="DTH63" s="92"/>
      <c r="DTI63" s="92"/>
      <c r="DTJ63" s="92"/>
      <c r="DTK63" s="92"/>
      <c r="DTL63" s="92"/>
      <c r="DTM63" s="92"/>
      <c r="DTN63" s="92"/>
      <c r="DTO63" s="92"/>
      <c r="DTP63" s="92"/>
      <c r="DTQ63" s="92"/>
      <c r="DTR63" s="92"/>
      <c r="DTS63" s="92"/>
      <c r="DTT63" s="92"/>
      <c r="DTU63" s="92"/>
      <c r="DTV63" s="92"/>
      <c r="DTW63" s="92"/>
      <c r="DTX63" s="92"/>
      <c r="DTY63" s="92"/>
      <c r="DTZ63" s="92"/>
      <c r="DUA63" s="92"/>
      <c r="DUB63" s="92"/>
      <c r="DUC63" s="92"/>
      <c r="DUD63" s="92"/>
      <c r="DUE63" s="92"/>
      <c r="DUF63" s="92"/>
      <c r="DUG63" s="92"/>
      <c r="DUH63" s="92"/>
      <c r="DUI63" s="92"/>
      <c r="DUJ63" s="92"/>
      <c r="DUK63" s="92"/>
      <c r="DUL63" s="92"/>
      <c r="DUM63" s="92"/>
      <c r="DUN63" s="92"/>
      <c r="DUO63" s="92"/>
      <c r="DUP63" s="92"/>
      <c r="DUQ63" s="92"/>
      <c r="DUR63" s="92"/>
      <c r="DUS63" s="92"/>
      <c r="DUT63" s="92"/>
      <c r="DUU63" s="92"/>
      <c r="DUV63" s="92"/>
      <c r="DUW63" s="92"/>
      <c r="DUX63" s="92"/>
      <c r="DUY63" s="92"/>
      <c r="DUZ63" s="92"/>
      <c r="DVA63" s="92"/>
      <c r="DVB63" s="92"/>
      <c r="DVC63" s="92"/>
      <c r="DVD63" s="92"/>
      <c r="DVE63" s="92"/>
      <c r="DVF63" s="92"/>
      <c r="DVG63" s="92"/>
      <c r="DVH63" s="92"/>
      <c r="DVI63" s="92"/>
      <c r="DVJ63" s="92"/>
      <c r="DVK63" s="92"/>
      <c r="DVL63" s="92"/>
      <c r="DVM63" s="92"/>
      <c r="DVN63" s="92"/>
      <c r="DVO63" s="92"/>
      <c r="DVP63" s="92"/>
      <c r="DVQ63" s="92"/>
      <c r="DVR63" s="92"/>
      <c r="DVS63" s="92"/>
      <c r="DVT63" s="92"/>
      <c r="DVU63" s="92"/>
      <c r="DVV63" s="92"/>
      <c r="DVW63" s="92"/>
      <c r="DVX63" s="92"/>
      <c r="DVY63" s="92"/>
      <c r="DVZ63" s="92"/>
      <c r="DWA63" s="92"/>
      <c r="DWB63" s="92"/>
      <c r="DWC63" s="92"/>
      <c r="DWD63" s="92"/>
      <c r="DWE63" s="92"/>
      <c r="DWF63" s="92"/>
      <c r="DWG63" s="92"/>
      <c r="DWH63" s="92"/>
      <c r="DWI63" s="92"/>
      <c r="DWJ63" s="92"/>
      <c r="DWK63" s="92"/>
      <c r="DWL63" s="92"/>
      <c r="DWM63" s="92"/>
      <c r="DWN63" s="92"/>
      <c r="DWO63" s="92"/>
      <c r="DWP63" s="92"/>
      <c r="DWQ63" s="92"/>
      <c r="DWR63" s="92"/>
      <c r="DWS63" s="92"/>
      <c r="DWT63" s="92"/>
      <c r="DWU63" s="92"/>
      <c r="DWV63" s="92"/>
      <c r="DWW63" s="92"/>
      <c r="DWX63" s="92"/>
      <c r="DWY63" s="92"/>
      <c r="DWZ63" s="92"/>
      <c r="DXA63" s="92"/>
      <c r="DXB63" s="92"/>
      <c r="DXC63" s="92"/>
      <c r="DXD63" s="92"/>
      <c r="DXE63" s="92"/>
      <c r="DXF63" s="92"/>
      <c r="DXG63" s="92"/>
      <c r="DXH63" s="92"/>
      <c r="DXI63" s="92"/>
      <c r="DXJ63" s="92"/>
      <c r="DXK63" s="92"/>
      <c r="DXL63" s="92"/>
      <c r="DXM63" s="92"/>
      <c r="DXN63" s="92"/>
      <c r="DXO63" s="92"/>
      <c r="DXP63" s="92"/>
      <c r="DXQ63" s="92"/>
      <c r="DXR63" s="92"/>
      <c r="DXS63" s="92"/>
      <c r="DXT63" s="92"/>
      <c r="DXU63" s="92"/>
      <c r="DXV63" s="92"/>
      <c r="DXW63" s="92"/>
      <c r="DXX63" s="92"/>
      <c r="DXY63" s="92"/>
      <c r="DXZ63" s="92"/>
      <c r="DYA63" s="92"/>
      <c r="DYB63" s="92"/>
      <c r="DYC63" s="92"/>
      <c r="DYD63" s="92"/>
      <c r="DYE63" s="92"/>
      <c r="DYF63" s="92"/>
      <c r="DYG63" s="92"/>
      <c r="DYH63" s="92"/>
      <c r="DYI63" s="92"/>
      <c r="DYJ63" s="92"/>
      <c r="DYK63" s="92"/>
      <c r="DYL63" s="92"/>
      <c r="DYM63" s="92"/>
      <c r="DYN63" s="92"/>
      <c r="DYO63" s="92"/>
      <c r="DYP63" s="92"/>
      <c r="DYQ63" s="92"/>
      <c r="DYR63" s="92"/>
      <c r="DYS63" s="92"/>
      <c r="DYT63" s="92"/>
      <c r="DYU63" s="92"/>
      <c r="DYV63" s="92"/>
      <c r="DYW63" s="92"/>
      <c r="DYX63" s="92"/>
      <c r="DYY63" s="92"/>
      <c r="DYZ63" s="92"/>
      <c r="DZA63" s="92"/>
      <c r="DZB63" s="92"/>
      <c r="DZC63" s="92"/>
      <c r="DZD63" s="92"/>
      <c r="DZE63" s="92"/>
      <c r="DZF63" s="92"/>
      <c r="DZG63" s="92"/>
      <c r="DZH63" s="92"/>
      <c r="DZI63" s="92"/>
      <c r="DZJ63" s="92"/>
      <c r="DZK63" s="92"/>
      <c r="DZL63" s="92"/>
      <c r="DZM63" s="92"/>
      <c r="DZN63" s="92"/>
      <c r="DZO63" s="92"/>
      <c r="DZP63" s="92"/>
      <c r="DZQ63" s="92"/>
      <c r="DZR63" s="92"/>
      <c r="DZS63" s="92"/>
      <c r="DZT63" s="92"/>
      <c r="DZU63" s="92"/>
      <c r="DZV63" s="92"/>
      <c r="DZW63" s="92"/>
      <c r="DZX63" s="92"/>
      <c r="DZY63" s="92"/>
      <c r="DZZ63" s="92"/>
      <c r="EAA63" s="92"/>
      <c r="EAB63" s="92"/>
      <c r="EAC63" s="92"/>
      <c r="EAD63" s="92"/>
      <c r="EAE63" s="92"/>
      <c r="EAF63" s="92"/>
      <c r="EAG63" s="92"/>
      <c r="EAH63" s="92"/>
      <c r="EAI63" s="92"/>
      <c r="EAJ63" s="92"/>
      <c r="EAK63" s="92"/>
      <c r="EAL63" s="92"/>
      <c r="EAM63" s="92"/>
      <c r="EAN63" s="92"/>
      <c r="EAO63" s="92"/>
      <c r="EAP63" s="92"/>
      <c r="EAQ63" s="92"/>
      <c r="EAR63" s="92"/>
      <c r="EAS63" s="92"/>
      <c r="EAT63" s="92"/>
      <c r="EAU63" s="92"/>
      <c r="EAV63" s="92"/>
      <c r="EAW63" s="92"/>
      <c r="EAX63" s="92"/>
      <c r="EAY63" s="92"/>
      <c r="EAZ63" s="92"/>
      <c r="EBA63" s="92"/>
      <c r="EBB63" s="92"/>
      <c r="EBC63" s="92"/>
      <c r="EBD63" s="92"/>
      <c r="EBE63" s="92"/>
      <c r="EBF63" s="92"/>
      <c r="EBG63" s="92"/>
      <c r="EBH63" s="92"/>
      <c r="EBI63" s="92"/>
      <c r="EBJ63" s="92"/>
      <c r="EBK63" s="92"/>
      <c r="EBL63" s="92"/>
      <c r="EBM63" s="92"/>
      <c r="EBN63" s="92"/>
      <c r="EBO63" s="92"/>
      <c r="EBP63" s="92"/>
      <c r="EBQ63" s="92"/>
      <c r="EBR63" s="92"/>
      <c r="EBS63" s="92"/>
      <c r="EBT63" s="92"/>
      <c r="EBU63" s="92"/>
      <c r="EBV63" s="92"/>
      <c r="EBW63" s="92"/>
      <c r="EBX63" s="92"/>
      <c r="EBY63" s="92"/>
      <c r="EBZ63" s="92"/>
      <c r="ECA63" s="92"/>
      <c r="ECB63" s="92"/>
      <c r="ECC63" s="92"/>
      <c r="ECD63" s="92"/>
      <c r="ECE63" s="92"/>
      <c r="ECF63" s="92"/>
      <c r="ECG63" s="92"/>
      <c r="ECH63" s="92"/>
      <c r="ECI63" s="92"/>
      <c r="ECJ63" s="92"/>
      <c r="ECK63" s="92"/>
      <c r="ECL63" s="92"/>
      <c r="ECM63" s="92"/>
      <c r="ECN63" s="92"/>
      <c r="ECO63" s="92"/>
      <c r="ECP63" s="92"/>
      <c r="ECQ63" s="92"/>
      <c r="ECR63" s="92"/>
      <c r="ECS63" s="92"/>
      <c r="ECT63" s="92"/>
      <c r="ECU63" s="92"/>
      <c r="ECV63" s="92"/>
      <c r="ECW63" s="92"/>
      <c r="ECX63" s="92"/>
      <c r="ECY63" s="92"/>
      <c r="ECZ63" s="92"/>
      <c r="EDA63" s="92"/>
      <c r="EDB63" s="92"/>
      <c r="EDC63" s="92"/>
      <c r="EDD63" s="92"/>
      <c r="EDE63" s="92"/>
      <c r="EDF63" s="92"/>
      <c r="EDG63" s="92"/>
      <c r="EDH63" s="92"/>
      <c r="EDI63" s="92"/>
      <c r="EDJ63" s="92"/>
      <c r="EDK63" s="92"/>
      <c r="EDL63" s="92"/>
      <c r="EDM63" s="92"/>
      <c r="EDN63" s="92"/>
      <c r="EDO63" s="92"/>
      <c r="EDP63" s="92"/>
      <c r="EDQ63" s="92"/>
      <c r="EDR63" s="92"/>
      <c r="EDS63" s="92"/>
      <c r="EDT63" s="92"/>
      <c r="EDU63" s="92"/>
      <c r="EDV63" s="92"/>
      <c r="EDW63" s="92"/>
      <c r="EDX63" s="92"/>
      <c r="EDY63" s="92"/>
      <c r="EDZ63" s="92"/>
      <c r="EEA63" s="92"/>
      <c r="EEB63" s="92"/>
      <c r="EEC63" s="92"/>
      <c r="EED63" s="92"/>
      <c r="EEE63" s="92"/>
      <c r="EEF63" s="92"/>
      <c r="EEG63" s="92"/>
      <c r="EEH63" s="92"/>
      <c r="EEI63" s="92"/>
      <c r="EEJ63" s="92"/>
      <c r="EEK63" s="92"/>
      <c r="EEL63" s="92"/>
      <c r="EEM63" s="92"/>
      <c r="EEN63" s="92"/>
      <c r="EEO63" s="92"/>
      <c r="EEP63" s="92"/>
      <c r="EEQ63" s="92"/>
      <c r="EER63" s="92"/>
      <c r="EES63" s="92"/>
      <c r="EET63" s="92"/>
      <c r="EEU63" s="92"/>
      <c r="EEV63" s="92"/>
      <c r="EEW63" s="92"/>
      <c r="EEX63" s="92"/>
      <c r="EEY63" s="92"/>
      <c r="EEZ63" s="92"/>
      <c r="EFA63" s="92"/>
      <c r="EFB63" s="92"/>
      <c r="EFC63" s="92"/>
      <c r="EFD63" s="92"/>
      <c r="EFE63" s="92"/>
      <c r="EFF63" s="92"/>
      <c r="EFG63" s="92"/>
      <c r="EFH63" s="92"/>
      <c r="EFI63" s="92"/>
      <c r="EFJ63" s="92"/>
      <c r="EFK63" s="92"/>
      <c r="EFL63" s="92"/>
      <c r="EFM63" s="92"/>
      <c r="EFN63" s="92"/>
      <c r="EFO63" s="92"/>
      <c r="EFP63" s="92"/>
      <c r="EFQ63" s="92"/>
      <c r="EFR63" s="92"/>
      <c r="EFS63" s="92"/>
      <c r="EFT63" s="92"/>
      <c r="EFU63" s="92"/>
      <c r="EFV63" s="92"/>
      <c r="EFW63" s="92"/>
      <c r="EFX63" s="92"/>
      <c r="EFY63" s="92"/>
      <c r="EFZ63" s="92"/>
      <c r="EGA63" s="92"/>
      <c r="EGB63" s="92"/>
      <c r="EGC63" s="92"/>
      <c r="EGD63" s="92"/>
      <c r="EGE63" s="92"/>
      <c r="EGF63" s="92"/>
      <c r="EGG63" s="92"/>
      <c r="EGH63" s="92"/>
      <c r="EGI63" s="92"/>
      <c r="EGJ63" s="92"/>
      <c r="EGK63" s="92"/>
      <c r="EGL63" s="92"/>
      <c r="EGM63" s="92"/>
      <c r="EGN63" s="92"/>
      <c r="EGO63" s="92"/>
      <c r="EGP63" s="92"/>
      <c r="EGQ63" s="92"/>
      <c r="EGR63" s="92"/>
      <c r="EGS63" s="92"/>
      <c r="EGT63" s="92"/>
      <c r="EGU63" s="92"/>
      <c r="EGV63" s="92"/>
      <c r="EGW63" s="92"/>
      <c r="EGX63" s="92"/>
      <c r="EGY63" s="92"/>
      <c r="EGZ63" s="92"/>
      <c r="EHA63" s="92"/>
      <c r="EHB63" s="92"/>
      <c r="EHC63" s="92"/>
      <c r="EHD63" s="92"/>
      <c r="EHE63" s="92"/>
      <c r="EHF63" s="92"/>
      <c r="EHG63" s="92"/>
      <c r="EHH63" s="92"/>
      <c r="EHI63" s="92"/>
      <c r="EHJ63" s="92"/>
      <c r="EHK63" s="92"/>
      <c r="EHL63" s="92"/>
      <c r="EHM63" s="92"/>
      <c r="EHN63" s="92"/>
      <c r="EHO63" s="92"/>
      <c r="EHP63" s="92"/>
      <c r="EHQ63" s="92"/>
      <c r="EHR63" s="92"/>
      <c r="EHS63" s="92"/>
      <c r="EHT63" s="92"/>
      <c r="EHU63" s="92"/>
      <c r="EHV63" s="92"/>
      <c r="EHW63" s="92"/>
      <c r="EHX63" s="92"/>
      <c r="EHY63" s="92"/>
      <c r="EHZ63" s="92"/>
      <c r="EIA63" s="92"/>
      <c r="EIB63" s="92"/>
      <c r="EIC63" s="92"/>
      <c r="EID63" s="92"/>
      <c r="EIE63" s="92"/>
      <c r="EIF63" s="92"/>
      <c r="EIG63" s="92"/>
      <c r="EIH63" s="92"/>
      <c r="EII63" s="92"/>
      <c r="EIJ63" s="92"/>
      <c r="EIK63" s="92"/>
      <c r="EIL63" s="92"/>
      <c r="EIM63" s="92"/>
      <c r="EIN63" s="92"/>
      <c r="EIO63" s="92"/>
      <c r="EIP63" s="92"/>
      <c r="EIQ63" s="92"/>
      <c r="EIR63" s="92"/>
      <c r="EIS63" s="92"/>
      <c r="EIT63" s="92"/>
      <c r="EIU63" s="92"/>
      <c r="EIV63" s="92"/>
      <c r="EIW63" s="92"/>
      <c r="EIX63" s="92"/>
      <c r="EIY63" s="92"/>
      <c r="EIZ63" s="92"/>
      <c r="EJA63" s="92"/>
      <c r="EJB63" s="92"/>
      <c r="EJC63" s="92"/>
      <c r="EJD63" s="92"/>
      <c r="EJE63" s="92"/>
      <c r="EJF63" s="92"/>
      <c r="EJG63" s="92"/>
      <c r="EJH63" s="92"/>
      <c r="EJI63" s="92"/>
      <c r="EJJ63" s="92"/>
      <c r="EJK63" s="92"/>
      <c r="EJL63" s="92"/>
      <c r="EJM63" s="92"/>
      <c r="EJN63" s="92"/>
      <c r="EJO63" s="92"/>
      <c r="EJP63" s="92"/>
      <c r="EJQ63" s="92"/>
      <c r="EJR63" s="92"/>
      <c r="EJS63" s="92"/>
      <c r="EJT63" s="92"/>
      <c r="EJU63" s="92"/>
      <c r="EJV63" s="92"/>
      <c r="EJW63" s="92"/>
      <c r="EJX63" s="92"/>
      <c r="EJY63" s="92"/>
      <c r="EJZ63" s="92"/>
      <c r="EKA63" s="92"/>
      <c r="EKB63" s="92"/>
      <c r="EKC63" s="92"/>
      <c r="EKD63" s="92"/>
      <c r="EKE63" s="92"/>
      <c r="EKF63" s="92"/>
      <c r="EKG63" s="92"/>
      <c r="EKH63" s="92"/>
      <c r="EKI63" s="92"/>
      <c r="EKJ63" s="92"/>
      <c r="EKK63" s="92"/>
      <c r="EKL63" s="92"/>
      <c r="EKM63" s="92"/>
      <c r="EKN63" s="92"/>
      <c r="EKO63" s="92"/>
      <c r="EKP63" s="92"/>
      <c r="EKQ63" s="92"/>
      <c r="EKR63" s="92"/>
      <c r="EKS63" s="92"/>
      <c r="EKT63" s="92"/>
      <c r="EKU63" s="92"/>
      <c r="EKV63" s="92"/>
      <c r="EKW63" s="92"/>
      <c r="EKX63" s="92"/>
      <c r="EKY63" s="92"/>
      <c r="EKZ63" s="92"/>
      <c r="ELA63" s="92"/>
      <c r="ELB63" s="92"/>
      <c r="ELC63" s="92"/>
      <c r="ELD63" s="92"/>
      <c r="ELE63" s="92"/>
      <c r="ELF63" s="92"/>
      <c r="ELG63" s="92"/>
      <c r="ELH63" s="92"/>
      <c r="ELI63" s="92"/>
      <c r="ELJ63" s="92"/>
      <c r="ELK63" s="92"/>
      <c r="ELL63" s="92"/>
      <c r="ELM63" s="92"/>
      <c r="ELN63" s="92"/>
      <c r="ELO63" s="92"/>
      <c r="ELP63" s="92"/>
      <c r="ELQ63" s="92"/>
      <c r="ELR63" s="92"/>
      <c r="ELS63" s="92"/>
      <c r="ELT63" s="92"/>
      <c r="ELU63" s="92"/>
      <c r="ELV63" s="92"/>
      <c r="ELW63" s="92"/>
      <c r="ELX63" s="92"/>
      <c r="ELY63" s="92"/>
      <c r="ELZ63" s="92"/>
      <c r="EMA63" s="92"/>
      <c r="EMB63" s="92"/>
      <c r="EMC63" s="92"/>
      <c r="EMD63" s="92"/>
      <c r="EME63" s="92"/>
      <c r="EMF63" s="92"/>
      <c r="EMG63" s="92"/>
      <c r="EMH63" s="92"/>
      <c r="EMI63" s="92"/>
      <c r="EMJ63" s="92"/>
      <c r="EMK63" s="92"/>
      <c r="EML63" s="92"/>
      <c r="EMM63" s="92"/>
      <c r="EMN63" s="92"/>
      <c r="EMO63" s="92"/>
      <c r="EMP63" s="92"/>
      <c r="EMQ63" s="92"/>
      <c r="EMR63" s="92"/>
      <c r="EMS63" s="92"/>
      <c r="EMT63" s="92"/>
      <c r="EMU63" s="92"/>
      <c r="EMV63" s="92"/>
      <c r="EMW63" s="92"/>
      <c r="EMX63" s="92"/>
      <c r="EMY63" s="92"/>
      <c r="EMZ63" s="92"/>
      <c r="ENA63" s="92"/>
      <c r="ENB63" s="92"/>
      <c r="ENC63" s="92"/>
      <c r="END63" s="92"/>
      <c r="ENE63" s="92"/>
      <c r="ENF63" s="92"/>
      <c r="ENG63" s="92"/>
      <c r="ENH63" s="92"/>
      <c r="ENI63" s="92"/>
      <c r="ENJ63" s="92"/>
      <c r="ENK63" s="92"/>
      <c r="ENL63" s="92"/>
      <c r="ENM63" s="92"/>
      <c r="ENN63" s="92"/>
      <c r="ENO63" s="92"/>
      <c r="ENP63" s="92"/>
      <c r="ENQ63" s="92"/>
      <c r="ENR63" s="92"/>
      <c r="ENS63" s="92"/>
      <c r="ENT63" s="92"/>
      <c r="ENU63" s="92"/>
      <c r="ENV63" s="92"/>
      <c r="ENW63" s="92"/>
      <c r="ENX63" s="92"/>
      <c r="ENY63" s="92"/>
      <c r="ENZ63" s="92"/>
      <c r="EOA63" s="92"/>
      <c r="EOB63" s="92"/>
      <c r="EOC63" s="92"/>
      <c r="EOD63" s="92"/>
      <c r="EOE63" s="92"/>
      <c r="EOF63" s="92"/>
      <c r="EOG63" s="92"/>
      <c r="EOH63" s="92"/>
      <c r="EOI63" s="92"/>
      <c r="EOJ63" s="92"/>
      <c r="EOK63" s="92"/>
      <c r="EOL63" s="92"/>
      <c r="EOM63" s="92"/>
      <c r="EON63" s="92"/>
      <c r="EOO63" s="92"/>
      <c r="EOP63" s="92"/>
      <c r="EOQ63" s="92"/>
      <c r="EOR63" s="92"/>
      <c r="EOS63" s="92"/>
      <c r="EOT63" s="92"/>
      <c r="EOU63" s="92"/>
      <c r="EOV63" s="92"/>
      <c r="EOW63" s="92"/>
      <c r="EOX63" s="92"/>
      <c r="EOY63" s="92"/>
      <c r="EOZ63" s="92"/>
      <c r="EPA63" s="92"/>
      <c r="EPB63" s="92"/>
      <c r="EPC63" s="92"/>
      <c r="EPD63" s="92"/>
      <c r="EPE63" s="92"/>
      <c r="EPF63" s="92"/>
      <c r="EPG63" s="92"/>
      <c r="EPH63" s="92"/>
      <c r="EPI63" s="92"/>
      <c r="EPJ63" s="92"/>
      <c r="EPK63" s="92"/>
      <c r="EPL63" s="92"/>
      <c r="EPM63" s="92"/>
      <c r="EPN63" s="92"/>
      <c r="EPO63" s="92"/>
      <c r="EPP63" s="92"/>
      <c r="EPQ63" s="92"/>
      <c r="EPR63" s="92"/>
      <c r="EPS63" s="92"/>
      <c r="EPT63" s="92"/>
      <c r="EPU63" s="92"/>
      <c r="EPV63" s="92"/>
      <c r="EPW63" s="92"/>
      <c r="EPX63" s="92"/>
      <c r="EPY63" s="92"/>
      <c r="EPZ63" s="92"/>
      <c r="EQA63" s="92"/>
      <c r="EQB63" s="92"/>
      <c r="EQC63" s="92"/>
      <c r="EQD63" s="92"/>
      <c r="EQE63" s="92"/>
      <c r="EQF63" s="92"/>
      <c r="EQG63" s="92"/>
      <c r="EQH63" s="92"/>
      <c r="EQI63" s="92"/>
      <c r="EQJ63" s="92"/>
      <c r="EQK63" s="92"/>
      <c r="EQL63" s="92"/>
      <c r="EQM63" s="92"/>
      <c r="EQN63" s="92"/>
      <c r="EQO63" s="92"/>
      <c r="EQP63" s="92"/>
      <c r="EQQ63" s="92"/>
      <c r="EQR63" s="92"/>
      <c r="EQS63" s="92"/>
      <c r="EQT63" s="92"/>
      <c r="EQU63" s="92"/>
      <c r="EQV63" s="92"/>
      <c r="EQW63" s="92"/>
      <c r="EQX63" s="92"/>
      <c r="EQY63" s="92"/>
      <c r="EQZ63" s="92"/>
      <c r="ERA63" s="92"/>
      <c r="ERB63" s="92"/>
      <c r="ERC63" s="92"/>
      <c r="ERD63" s="92"/>
      <c r="ERE63" s="92"/>
      <c r="ERF63" s="92"/>
      <c r="ERG63" s="92"/>
      <c r="ERH63" s="92"/>
      <c r="ERI63" s="92"/>
      <c r="ERJ63" s="92"/>
      <c r="ERK63" s="92"/>
      <c r="ERL63" s="92"/>
      <c r="ERM63" s="92"/>
      <c r="ERN63" s="92"/>
      <c r="ERO63" s="92"/>
      <c r="ERP63" s="92"/>
      <c r="ERQ63" s="92"/>
      <c r="ERR63" s="92"/>
      <c r="ERS63" s="92"/>
      <c r="ERT63" s="92"/>
      <c r="ERU63" s="92"/>
      <c r="ERV63" s="92"/>
      <c r="ERW63" s="92"/>
      <c r="ERX63" s="92"/>
      <c r="ERY63" s="92"/>
      <c r="ERZ63" s="92"/>
      <c r="ESA63" s="92"/>
      <c r="ESB63" s="92"/>
      <c r="ESC63" s="92"/>
      <c r="ESD63" s="92"/>
      <c r="ESE63" s="92"/>
      <c r="ESF63" s="92"/>
      <c r="ESG63" s="92"/>
      <c r="ESH63" s="92"/>
      <c r="ESI63" s="92"/>
      <c r="ESJ63" s="92"/>
      <c r="ESK63" s="92"/>
      <c r="ESL63" s="92"/>
      <c r="ESM63" s="92"/>
      <c r="ESN63" s="92"/>
      <c r="ESO63" s="92"/>
      <c r="ESP63" s="92"/>
      <c r="ESQ63" s="92"/>
      <c r="ESR63" s="92"/>
      <c r="ESS63" s="92"/>
      <c r="EST63" s="92"/>
      <c r="ESU63" s="92"/>
      <c r="ESV63" s="92"/>
      <c r="ESW63" s="92"/>
      <c r="ESX63" s="92"/>
      <c r="ESY63" s="92"/>
      <c r="ESZ63" s="92"/>
      <c r="ETA63" s="92"/>
      <c r="ETB63" s="92"/>
      <c r="ETC63" s="92"/>
      <c r="ETD63" s="92"/>
      <c r="ETE63" s="92"/>
      <c r="ETF63" s="92"/>
      <c r="ETG63" s="92"/>
      <c r="ETH63" s="92"/>
      <c r="ETI63" s="92"/>
      <c r="ETJ63" s="92"/>
      <c r="ETK63" s="92"/>
      <c r="ETL63" s="92"/>
      <c r="ETM63" s="92"/>
      <c r="ETN63" s="92"/>
      <c r="ETO63" s="92"/>
      <c r="ETP63" s="92"/>
      <c r="ETQ63" s="92"/>
      <c r="ETR63" s="92"/>
      <c r="ETS63" s="92"/>
      <c r="ETT63" s="92"/>
      <c r="ETU63" s="92"/>
      <c r="ETV63" s="92"/>
      <c r="ETW63" s="92"/>
      <c r="ETX63" s="92"/>
      <c r="ETY63" s="92"/>
      <c r="ETZ63" s="92"/>
      <c r="EUA63" s="92"/>
      <c r="EUB63" s="92"/>
      <c r="EUC63" s="92"/>
      <c r="EUD63" s="92"/>
      <c r="EUE63" s="92"/>
      <c r="EUF63" s="92"/>
      <c r="EUG63" s="92"/>
      <c r="EUH63" s="92"/>
      <c r="EUI63" s="92"/>
      <c r="EUJ63" s="92"/>
      <c r="EUK63" s="92"/>
      <c r="EUL63" s="92"/>
      <c r="EUM63" s="92"/>
      <c r="EUN63" s="92"/>
      <c r="EUO63" s="92"/>
      <c r="EUP63" s="92"/>
      <c r="EUQ63" s="92"/>
      <c r="EUR63" s="92"/>
      <c r="EUS63" s="92"/>
      <c r="EUT63" s="92"/>
      <c r="EUU63" s="92"/>
      <c r="EUV63" s="92"/>
      <c r="EUW63" s="92"/>
      <c r="EUX63" s="92"/>
      <c r="EUY63" s="92"/>
      <c r="EUZ63" s="92"/>
      <c r="EVA63" s="92"/>
      <c r="EVB63" s="92"/>
      <c r="EVC63" s="92"/>
      <c r="EVD63" s="92"/>
      <c r="EVE63" s="92"/>
      <c r="EVF63" s="92"/>
      <c r="EVG63" s="92"/>
      <c r="EVH63" s="92"/>
      <c r="EVI63" s="92"/>
      <c r="EVJ63" s="92"/>
      <c r="EVK63" s="92"/>
      <c r="EVL63" s="92"/>
      <c r="EVM63" s="92"/>
      <c r="EVN63" s="92"/>
      <c r="EVO63" s="92"/>
      <c r="EVP63" s="92"/>
      <c r="EVQ63" s="92"/>
      <c r="EVR63" s="92"/>
      <c r="EVS63" s="92"/>
      <c r="EVT63" s="92"/>
      <c r="EVU63" s="92"/>
      <c r="EVV63" s="92"/>
      <c r="EVW63" s="92"/>
      <c r="EVX63" s="92"/>
      <c r="EVY63" s="92"/>
      <c r="EVZ63" s="92"/>
      <c r="EWA63" s="92"/>
      <c r="EWB63" s="92"/>
      <c r="EWC63" s="92"/>
      <c r="EWD63" s="92"/>
      <c r="EWE63" s="92"/>
      <c r="EWF63" s="92"/>
      <c r="EWG63" s="92"/>
      <c r="EWH63" s="92"/>
      <c r="EWI63" s="92"/>
      <c r="EWJ63" s="92"/>
      <c r="EWK63" s="92"/>
      <c r="EWL63" s="92"/>
      <c r="EWM63" s="92"/>
      <c r="EWN63" s="92"/>
      <c r="EWO63" s="92"/>
      <c r="EWP63" s="92"/>
      <c r="EWQ63" s="92"/>
      <c r="EWR63" s="92"/>
      <c r="EWS63" s="92"/>
      <c r="EWT63" s="92"/>
      <c r="EWU63" s="92"/>
      <c r="EWV63" s="92"/>
      <c r="EWW63" s="92"/>
      <c r="EWX63" s="92"/>
      <c r="EWY63" s="92"/>
      <c r="EWZ63" s="92"/>
      <c r="EXA63" s="92"/>
      <c r="EXB63" s="92"/>
      <c r="EXC63" s="92"/>
      <c r="EXD63" s="92"/>
      <c r="EXE63" s="92"/>
      <c r="EXF63" s="92"/>
      <c r="EXG63" s="92"/>
      <c r="EXH63" s="92"/>
      <c r="EXI63" s="92"/>
      <c r="EXJ63" s="92"/>
      <c r="EXK63" s="92"/>
      <c r="EXL63" s="92"/>
      <c r="EXM63" s="92"/>
      <c r="EXN63" s="92"/>
      <c r="EXO63" s="92"/>
      <c r="EXP63" s="92"/>
      <c r="EXQ63" s="92"/>
      <c r="EXR63" s="92"/>
      <c r="EXS63" s="92"/>
      <c r="EXT63" s="92"/>
      <c r="EXU63" s="92"/>
      <c r="EXV63" s="92"/>
      <c r="EXW63" s="92"/>
      <c r="EXX63" s="92"/>
      <c r="EXY63" s="92"/>
      <c r="EXZ63" s="92"/>
      <c r="EYA63" s="92"/>
      <c r="EYB63" s="92"/>
      <c r="EYC63" s="92"/>
      <c r="EYD63" s="92"/>
      <c r="EYE63" s="92"/>
      <c r="EYF63" s="92"/>
      <c r="EYG63" s="92"/>
      <c r="EYH63" s="92"/>
      <c r="EYI63" s="92"/>
      <c r="EYJ63" s="92"/>
      <c r="EYK63" s="92"/>
      <c r="EYL63" s="92"/>
      <c r="EYM63" s="92"/>
      <c r="EYN63" s="92"/>
      <c r="EYO63" s="92"/>
      <c r="EYP63" s="92"/>
      <c r="EYQ63" s="92"/>
      <c r="EYR63" s="92"/>
      <c r="EYS63" s="92"/>
      <c r="EYT63" s="92"/>
      <c r="EYU63" s="92"/>
      <c r="EYV63" s="92"/>
      <c r="EYW63" s="92"/>
      <c r="EYX63" s="92"/>
      <c r="EYY63" s="92"/>
      <c r="EYZ63" s="92"/>
      <c r="EZA63" s="92"/>
      <c r="EZB63" s="92"/>
      <c r="EZC63" s="92"/>
      <c r="EZD63" s="92"/>
      <c r="EZE63" s="92"/>
      <c r="EZF63" s="92"/>
      <c r="EZG63" s="92"/>
      <c r="EZH63" s="92"/>
      <c r="EZI63" s="92"/>
      <c r="EZJ63" s="92"/>
      <c r="EZK63" s="92"/>
      <c r="EZL63" s="92"/>
      <c r="EZM63" s="92"/>
      <c r="EZN63" s="92"/>
      <c r="EZO63" s="92"/>
      <c r="EZP63" s="92"/>
      <c r="EZQ63" s="92"/>
      <c r="EZR63" s="92"/>
      <c r="EZS63" s="92"/>
      <c r="EZT63" s="92"/>
      <c r="EZU63" s="92"/>
      <c r="EZV63" s="92"/>
      <c r="EZW63" s="92"/>
      <c r="EZX63" s="92"/>
      <c r="EZY63" s="92"/>
      <c r="EZZ63" s="92"/>
      <c r="FAA63" s="92"/>
      <c r="FAB63" s="92"/>
      <c r="FAC63" s="92"/>
      <c r="FAD63" s="92"/>
      <c r="FAE63" s="92"/>
      <c r="FAF63" s="92"/>
      <c r="FAG63" s="92"/>
      <c r="FAH63" s="92"/>
      <c r="FAI63" s="92"/>
      <c r="FAJ63" s="92"/>
      <c r="FAK63" s="92"/>
      <c r="FAL63" s="92"/>
      <c r="FAM63" s="92"/>
      <c r="FAN63" s="92"/>
      <c r="FAO63" s="92"/>
      <c r="FAP63" s="92"/>
      <c r="FAQ63" s="92"/>
      <c r="FAR63" s="92"/>
      <c r="FAS63" s="92"/>
      <c r="FAT63" s="92"/>
      <c r="FAU63" s="92"/>
      <c r="FAV63" s="92"/>
      <c r="FAW63" s="92"/>
      <c r="FAX63" s="92"/>
      <c r="FAY63" s="92"/>
      <c r="FAZ63" s="92"/>
      <c r="FBA63" s="92"/>
      <c r="FBB63" s="92"/>
      <c r="FBC63" s="92"/>
      <c r="FBD63" s="92"/>
      <c r="FBE63" s="92"/>
      <c r="FBF63" s="92"/>
      <c r="FBG63" s="92"/>
      <c r="FBH63" s="92"/>
      <c r="FBI63" s="92"/>
      <c r="FBJ63" s="92"/>
      <c r="FBK63" s="92"/>
      <c r="FBL63" s="92"/>
      <c r="FBM63" s="92"/>
      <c r="FBN63" s="92"/>
      <c r="FBO63" s="92"/>
      <c r="FBP63" s="92"/>
      <c r="FBQ63" s="92"/>
      <c r="FBR63" s="92"/>
      <c r="FBS63" s="92"/>
      <c r="FBT63" s="92"/>
      <c r="FBU63" s="92"/>
      <c r="FBV63" s="92"/>
      <c r="FBW63" s="92"/>
      <c r="FBX63" s="92"/>
      <c r="FBY63" s="92"/>
      <c r="FBZ63" s="92"/>
      <c r="FCA63" s="92"/>
      <c r="FCB63" s="92"/>
      <c r="FCC63" s="92"/>
      <c r="FCD63" s="92"/>
      <c r="FCE63" s="92"/>
      <c r="FCF63" s="92"/>
      <c r="FCG63" s="92"/>
      <c r="FCH63" s="92"/>
      <c r="FCI63" s="92"/>
      <c r="FCJ63" s="92"/>
      <c r="FCK63" s="92"/>
      <c r="FCL63" s="92"/>
      <c r="FCM63" s="92"/>
      <c r="FCN63" s="92"/>
      <c r="FCO63" s="92"/>
      <c r="FCP63" s="92"/>
      <c r="FCQ63" s="92"/>
      <c r="FCR63" s="92"/>
      <c r="FCS63" s="92"/>
      <c r="FCT63" s="92"/>
      <c r="FCU63" s="92"/>
      <c r="FCV63" s="92"/>
      <c r="FCW63" s="92"/>
      <c r="FCX63" s="92"/>
      <c r="FCY63" s="92"/>
      <c r="FCZ63" s="92"/>
      <c r="FDA63" s="92"/>
      <c r="FDB63" s="92"/>
      <c r="FDC63" s="92"/>
      <c r="FDD63" s="92"/>
      <c r="FDE63" s="92"/>
      <c r="FDF63" s="92"/>
      <c r="FDG63" s="92"/>
      <c r="FDH63" s="92"/>
      <c r="FDI63" s="92"/>
      <c r="FDJ63" s="92"/>
      <c r="FDK63" s="92"/>
      <c r="FDL63" s="92"/>
      <c r="FDM63" s="92"/>
      <c r="FDN63" s="92"/>
      <c r="FDO63" s="92"/>
      <c r="FDP63" s="92"/>
      <c r="FDQ63" s="92"/>
      <c r="FDR63" s="92"/>
      <c r="FDS63" s="92"/>
      <c r="FDT63" s="92"/>
      <c r="FDU63" s="92"/>
      <c r="FDV63" s="92"/>
      <c r="FDW63" s="92"/>
      <c r="FDX63" s="92"/>
      <c r="FDY63" s="92"/>
      <c r="FDZ63" s="92"/>
      <c r="FEA63" s="92"/>
      <c r="FEB63" s="92"/>
      <c r="FEC63" s="92"/>
      <c r="FED63" s="92"/>
      <c r="FEE63" s="92"/>
      <c r="FEF63" s="92"/>
      <c r="FEG63" s="92"/>
      <c r="FEH63" s="92"/>
      <c r="FEI63" s="92"/>
      <c r="FEJ63" s="92"/>
      <c r="FEK63" s="92"/>
      <c r="FEL63" s="92"/>
      <c r="FEM63" s="92"/>
      <c r="FEN63" s="92"/>
      <c r="FEO63" s="92"/>
      <c r="FEP63" s="92"/>
      <c r="FEQ63" s="92"/>
      <c r="FER63" s="92"/>
      <c r="FES63" s="92"/>
      <c r="FET63" s="92"/>
      <c r="FEU63" s="92"/>
      <c r="FEV63" s="92"/>
      <c r="FEW63" s="92"/>
      <c r="FEX63" s="92"/>
      <c r="FEY63" s="92"/>
      <c r="FEZ63" s="92"/>
      <c r="FFA63" s="92"/>
      <c r="FFB63" s="92"/>
      <c r="FFC63" s="92"/>
      <c r="FFD63" s="92"/>
      <c r="FFE63" s="92"/>
      <c r="FFF63" s="92"/>
      <c r="FFG63" s="92"/>
      <c r="FFH63" s="92"/>
      <c r="FFI63" s="92"/>
      <c r="FFJ63" s="92"/>
      <c r="FFK63" s="92"/>
      <c r="FFL63" s="92"/>
      <c r="FFM63" s="92"/>
      <c r="FFN63" s="92"/>
      <c r="FFO63" s="92"/>
      <c r="FFP63" s="92"/>
      <c r="FFQ63" s="92"/>
      <c r="FFR63" s="92"/>
      <c r="FFS63" s="92"/>
      <c r="FFT63" s="92"/>
      <c r="FFU63" s="92"/>
      <c r="FFV63" s="92"/>
      <c r="FFW63" s="92"/>
      <c r="FFX63" s="92"/>
      <c r="FFY63" s="92"/>
      <c r="FFZ63" s="92"/>
      <c r="FGA63" s="92"/>
      <c r="FGB63" s="92"/>
      <c r="FGC63" s="92"/>
      <c r="FGD63" s="92"/>
      <c r="FGE63" s="92"/>
      <c r="FGF63" s="92"/>
      <c r="FGG63" s="92"/>
      <c r="FGH63" s="92"/>
      <c r="FGI63" s="92"/>
      <c r="FGJ63" s="92"/>
      <c r="FGK63" s="92"/>
      <c r="FGL63" s="92"/>
      <c r="FGM63" s="92"/>
      <c r="FGN63" s="92"/>
      <c r="FGO63" s="92"/>
      <c r="FGP63" s="92"/>
      <c r="FGQ63" s="92"/>
      <c r="FGR63" s="92"/>
      <c r="FGS63" s="92"/>
      <c r="FGT63" s="92"/>
      <c r="FGU63" s="92"/>
      <c r="FGV63" s="92"/>
      <c r="FGW63" s="92"/>
      <c r="FGX63" s="92"/>
      <c r="FGY63" s="92"/>
      <c r="FGZ63" s="92"/>
      <c r="FHA63" s="92"/>
      <c r="FHB63" s="92"/>
      <c r="FHC63" s="92"/>
      <c r="FHD63" s="92"/>
      <c r="FHE63" s="92"/>
      <c r="FHF63" s="92"/>
      <c r="FHG63" s="92"/>
      <c r="FHH63" s="92"/>
      <c r="FHI63" s="92"/>
      <c r="FHJ63" s="92"/>
      <c r="FHK63" s="92"/>
      <c r="FHL63" s="92"/>
      <c r="FHM63" s="92"/>
      <c r="FHN63" s="92"/>
      <c r="FHO63" s="92"/>
      <c r="FHP63" s="92"/>
      <c r="FHQ63" s="92"/>
      <c r="FHR63" s="92"/>
      <c r="FHS63" s="92"/>
      <c r="FHT63" s="92"/>
      <c r="FHU63" s="92"/>
      <c r="FHV63" s="92"/>
      <c r="FHW63" s="92"/>
      <c r="FHX63" s="92"/>
      <c r="FHY63" s="92"/>
      <c r="FHZ63" s="92"/>
      <c r="FIA63" s="92"/>
      <c r="FIB63" s="92"/>
      <c r="FIC63" s="92"/>
      <c r="FID63" s="92"/>
      <c r="FIE63" s="92"/>
      <c r="FIF63" s="92"/>
      <c r="FIG63" s="92"/>
      <c r="FIH63" s="92"/>
      <c r="FII63" s="92"/>
      <c r="FIJ63" s="92"/>
      <c r="FIK63" s="92"/>
      <c r="FIL63" s="92"/>
      <c r="FIM63" s="92"/>
      <c r="FIN63" s="92"/>
      <c r="FIO63" s="92"/>
      <c r="FIP63" s="92"/>
      <c r="FIQ63" s="92"/>
      <c r="FIR63" s="92"/>
      <c r="FIS63" s="92"/>
      <c r="FIT63" s="92"/>
      <c r="FIU63" s="92"/>
      <c r="FIV63" s="92"/>
      <c r="FIW63" s="92"/>
      <c r="FIX63" s="92"/>
      <c r="FIY63" s="92"/>
      <c r="FIZ63" s="92"/>
      <c r="FJA63" s="92"/>
      <c r="FJB63" s="92"/>
      <c r="FJC63" s="92"/>
      <c r="FJD63" s="92"/>
      <c r="FJE63" s="92"/>
      <c r="FJF63" s="92"/>
      <c r="FJG63" s="92"/>
      <c r="FJH63" s="92"/>
      <c r="FJI63" s="92"/>
      <c r="FJJ63" s="92"/>
      <c r="FJK63" s="92"/>
      <c r="FJL63" s="92"/>
      <c r="FJM63" s="92"/>
      <c r="FJN63" s="92"/>
      <c r="FJO63" s="92"/>
      <c r="FJP63" s="92"/>
      <c r="FJQ63" s="92"/>
      <c r="FJR63" s="92"/>
      <c r="FJS63" s="92"/>
      <c r="FJT63" s="92"/>
      <c r="FJU63" s="92"/>
      <c r="FJV63" s="92"/>
      <c r="FJW63" s="92"/>
      <c r="FJX63" s="92"/>
      <c r="FJY63" s="92"/>
      <c r="FJZ63" s="92"/>
      <c r="FKA63" s="92"/>
      <c r="FKB63" s="92"/>
      <c r="FKC63" s="92"/>
      <c r="FKD63" s="92"/>
      <c r="FKE63" s="92"/>
      <c r="FKF63" s="92"/>
      <c r="FKG63" s="92"/>
      <c r="FKH63" s="92"/>
      <c r="FKI63" s="92"/>
      <c r="FKJ63" s="92"/>
      <c r="FKK63" s="92"/>
      <c r="FKL63" s="92"/>
      <c r="FKM63" s="92"/>
      <c r="FKN63" s="92"/>
      <c r="FKO63" s="92"/>
      <c r="FKP63" s="92"/>
      <c r="FKQ63" s="92"/>
      <c r="FKR63" s="92"/>
      <c r="FKS63" s="92"/>
      <c r="FKT63" s="92"/>
      <c r="FKU63" s="92"/>
      <c r="FKV63" s="92"/>
      <c r="FKW63" s="92"/>
      <c r="FKX63" s="92"/>
      <c r="FKY63" s="92"/>
      <c r="FKZ63" s="92"/>
      <c r="FLA63" s="92"/>
      <c r="FLB63" s="92"/>
      <c r="FLC63" s="92"/>
      <c r="FLD63" s="92"/>
      <c r="FLE63" s="92"/>
      <c r="FLF63" s="92"/>
      <c r="FLG63" s="92"/>
      <c r="FLH63" s="92"/>
      <c r="FLI63" s="92"/>
      <c r="FLJ63" s="92"/>
      <c r="FLK63" s="92"/>
      <c r="FLL63" s="92"/>
      <c r="FLM63" s="92"/>
      <c r="FLN63" s="92"/>
      <c r="FLO63" s="92"/>
      <c r="FLP63" s="92"/>
      <c r="FLQ63" s="92"/>
      <c r="FLR63" s="92"/>
      <c r="FLS63" s="92"/>
      <c r="FLT63" s="92"/>
      <c r="FLU63" s="92"/>
      <c r="FLV63" s="92"/>
      <c r="FLW63" s="92"/>
      <c r="FLX63" s="92"/>
      <c r="FLY63" s="92"/>
      <c r="FLZ63" s="92"/>
      <c r="FMA63" s="92"/>
      <c r="FMB63" s="92"/>
      <c r="FMC63" s="92"/>
      <c r="FMD63" s="92"/>
      <c r="FME63" s="92"/>
      <c r="FMF63" s="92"/>
      <c r="FMG63" s="92"/>
      <c r="FMH63" s="92"/>
      <c r="FMI63" s="92"/>
      <c r="FMJ63" s="92"/>
      <c r="FMK63" s="92"/>
      <c r="FML63" s="92"/>
      <c r="FMM63" s="92"/>
      <c r="FMN63" s="92"/>
      <c r="FMO63" s="92"/>
      <c r="FMP63" s="92"/>
      <c r="FMQ63" s="92"/>
      <c r="FMR63" s="92"/>
      <c r="FMS63" s="92"/>
      <c r="FMT63" s="92"/>
      <c r="FMU63" s="92"/>
      <c r="FMV63" s="92"/>
      <c r="FMW63" s="92"/>
      <c r="FMX63" s="92"/>
      <c r="FMY63" s="92"/>
      <c r="FMZ63" s="92"/>
      <c r="FNA63" s="92"/>
      <c r="FNB63" s="92"/>
      <c r="FNC63" s="92"/>
      <c r="FND63" s="92"/>
      <c r="FNE63" s="92"/>
      <c r="FNF63" s="92"/>
      <c r="FNG63" s="92"/>
      <c r="FNH63" s="92"/>
      <c r="FNI63" s="92"/>
      <c r="FNJ63" s="92"/>
      <c r="FNK63" s="92"/>
      <c r="FNL63" s="92"/>
      <c r="FNM63" s="92"/>
      <c r="FNN63" s="92"/>
      <c r="FNO63" s="92"/>
      <c r="FNP63" s="92"/>
      <c r="FNQ63" s="92"/>
      <c r="FNR63" s="92"/>
      <c r="FNS63" s="92"/>
      <c r="FNT63" s="92"/>
      <c r="FNU63" s="92"/>
      <c r="FNV63" s="92"/>
      <c r="FNW63" s="92"/>
      <c r="FNX63" s="92"/>
      <c r="FNY63" s="92"/>
      <c r="FNZ63" s="92"/>
      <c r="FOA63" s="92"/>
      <c r="FOB63" s="92"/>
      <c r="FOC63" s="92"/>
      <c r="FOD63" s="92"/>
      <c r="FOE63" s="92"/>
      <c r="FOF63" s="92"/>
      <c r="FOG63" s="92"/>
      <c r="FOH63" s="92"/>
      <c r="FOI63" s="92"/>
      <c r="FOJ63" s="92"/>
      <c r="FOK63" s="92"/>
      <c r="FOL63" s="92"/>
      <c r="FOM63" s="92"/>
      <c r="FON63" s="92"/>
      <c r="FOO63" s="92"/>
      <c r="FOP63" s="92"/>
      <c r="FOQ63" s="92"/>
      <c r="FOR63" s="92"/>
      <c r="FOS63" s="92"/>
      <c r="FOT63" s="92"/>
      <c r="FOU63" s="92"/>
      <c r="FOV63" s="92"/>
      <c r="FOW63" s="92"/>
      <c r="FOX63" s="92"/>
      <c r="FOY63" s="92"/>
      <c r="FOZ63" s="92"/>
      <c r="FPA63" s="92"/>
      <c r="FPB63" s="92"/>
      <c r="FPC63" s="92"/>
      <c r="FPD63" s="92"/>
      <c r="FPE63" s="92"/>
      <c r="FPF63" s="92"/>
      <c r="FPG63" s="92"/>
      <c r="FPH63" s="92"/>
      <c r="FPI63" s="92"/>
      <c r="FPJ63" s="92"/>
      <c r="FPK63" s="92"/>
      <c r="FPL63" s="92"/>
      <c r="FPM63" s="92"/>
      <c r="FPN63" s="92"/>
      <c r="FPO63" s="92"/>
      <c r="FPP63" s="92"/>
      <c r="FPQ63" s="92"/>
      <c r="FPR63" s="92"/>
      <c r="FPS63" s="92"/>
      <c r="FPT63" s="92"/>
      <c r="FPU63" s="92"/>
      <c r="FPV63" s="92"/>
      <c r="FPW63" s="92"/>
      <c r="FPX63" s="92"/>
      <c r="FPY63" s="92"/>
      <c r="FPZ63" s="92"/>
      <c r="FQA63" s="92"/>
      <c r="FQB63" s="92"/>
      <c r="FQC63" s="92"/>
      <c r="FQD63" s="92"/>
      <c r="FQE63" s="92"/>
      <c r="FQF63" s="92"/>
      <c r="FQG63" s="92"/>
      <c r="FQH63" s="92"/>
      <c r="FQI63" s="92"/>
      <c r="FQJ63" s="92"/>
      <c r="FQK63" s="92"/>
      <c r="FQL63" s="92"/>
      <c r="FQM63" s="92"/>
      <c r="FQN63" s="92"/>
      <c r="FQO63" s="92"/>
      <c r="FQP63" s="92"/>
      <c r="FQQ63" s="92"/>
      <c r="FQR63" s="92"/>
      <c r="FQS63" s="92"/>
      <c r="FQT63" s="92"/>
      <c r="FQU63" s="92"/>
      <c r="FQV63" s="92"/>
      <c r="FQW63" s="92"/>
      <c r="FQX63" s="92"/>
      <c r="FQY63" s="92"/>
      <c r="FQZ63" s="92"/>
      <c r="FRA63" s="92"/>
      <c r="FRB63" s="92"/>
      <c r="FRC63" s="92"/>
      <c r="FRD63" s="92"/>
      <c r="FRE63" s="92"/>
      <c r="FRF63" s="92"/>
      <c r="FRG63" s="92"/>
      <c r="FRH63" s="92"/>
      <c r="FRI63" s="92"/>
      <c r="FRJ63" s="92"/>
      <c r="FRK63" s="92"/>
      <c r="FRL63" s="92"/>
      <c r="FRM63" s="92"/>
      <c r="FRN63" s="92"/>
      <c r="FRO63" s="92"/>
      <c r="FRP63" s="92"/>
      <c r="FRQ63" s="92"/>
      <c r="FRR63" s="92"/>
      <c r="FRS63" s="92"/>
      <c r="FRT63" s="92"/>
      <c r="FRU63" s="92"/>
      <c r="FRV63" s="92"/>
      <c r="FRW63" s="92"/>
      <c r="FRX63" s="92"/>
      <c r="FRY63" s="92"/>
      <c r="FRZ63" s="92"/>
      <c r="FSA63" s="92"/>
      <c r="FSB63" s="92"/>
      <c r="FSC63" s="92"/>
      <c r="FSD63" s="92"/>
      <c r="FSE63" s="92"/>
      <c r="FSF63" s="92"/>
      <c r="FSG63" s="92"/>
      <c r="FSH63" s="92"/>
      <c r="FSI63" s="92"/>
      <c r="FSJ63" s="92"/>
      <c r="FSK63" s="92"/>
      <c r="FSL63" s="92"/>
      <c r="FSM63" s="92"/>
      <c r="FSN63" s="92"/>
      <c r="FSO63" s="92"/>
      <c r="FSP63" s="92"/>
      <c r="FSQ63" s="92"/>
      <c r="FSR63" s="92"/>
      <c r="FSS63" s="92"/>
      <c r="FST63" s="92"/>
      <c r="FSU63" s="92"/>
      <c r="FSV63" s="92"/>
      <c r="FSW63" s="92"/>
      <c r="FSX63" s="92"/>
      <c r="FSY63" s="92"/>
      <c r="FSZ63" s="92"/>
      <c r="FTA63" s="92"/>
      <c r="FTB63" s="92"/>
      <c r="FTC63" s="92"/>
      <c r="FTD63" s="92"/>
      <c r="FTE63" s="92"/>
      <c r="FTF63" s="92"/>
      <c r="FTG63" s="92"/>
      <c r="FTH63" s="92"/>
      <c r="FTI63" s="92"/>
      <c r="FTJ63" s="92"/>
      <c r="FTK63" s="92"/>
      <c r="FTL63" s="92"/>
      <c r="FTM63" s="92"/>
      <c r="FTN63" s="92"/>
      <c r="FTO63" s="92"/>
      <c r="FTP63" s="92"/>
      <c r="FTQ63" s="92"/>
      <c r="FTR63" s="92"/>
      <c r="FTS63" s="92"/>
      <c r="FTT63" s="92"/>
      <c r="FTU63" s="92"/>
      <c r="FTV63" s="92"/>
      <c r="FTW63" s="92"/>
      <c r="FTX63" s="92"/>
      <c r="FTY63" s="92"/>
      <c r="FTZ63" s="92"/>
      <c r="FUA63" s="92"/>
      <c r="FUB63" s="92"/>
      <c r="FUC63" s="92"/>
      <c r="FUD63" s="92"/>
      <c r="FUE63" s="92"/>
      <c r="FUF63" s="92"/>
      <c r="FUG63" s="92"/>
      <c r="FUH63" s="92"/>
      <c r="FUI63" s="92"/>
      <c r="FUJ63" s="92"/>
      <c r="FUK63" s="92"/>
      <c r="FUL63" s="92"/>
      <c r="FUM63" s="92"/>
      <c r="FUN63" s="92"/>
      <c r="FUO63" s="92"/>
      <c r="FUP63" s="92"/>
      <c r="FUQ63" s="92"/>
      <c r="FUR63" s="92"/>
      <c r="FUS63" s="92"/>
      <c r="FUT63" s="92"/>
      <c r="FUU63" s="92"/>
      <c r="FUV63" s="92"/>
      <c r="FUW63" s="92"/>
      <c r="FUX63" s="92"/>
      <c r="FUY63" s="92"/>
      <c r="FUZ63" s="92"/>
      <c r="FVA63" s="92"/>
      <c r="FVB63" s="92"/>
      <c r="FVC63" s="92"/>
      <c r="FVD63" s="92"/>
      <c r="FVE63" s="92"/>
      <c r="FVF63" s="92"/>
      <c r="FVG63" s="92"/>
      <c r="FVH63" s="92"/>
      <c r="FVI63" s="92"/>
      <c r="FVJ63" s="92"/>
      <c r="FVK63" s="92"/>
      <c r="FVL63" s="92"/>
      <c r="FVM63" s="92"/>
      <c r="FVN63" s="92"/>
      <c r="FVO63" s="92"/>
      <c r="FVP63" s="92"/>
      <c r="FVQ63" s="92"/>
      <c r="FVR63" s="92"/>
      <c r="FVS63" s="92"/>
      <c r="FVT63" s="92"/>
      <c r="FVU63" s="92"/>
      <c r="FVV63" s="92"/>
      <c r="FVW63" s="92"/>
      <c r="FVX63" s="92"/>
      <c r="FVY63" s="92"/>
      <c r="FVZ63" s="92"/>
      <c r="FWA63" s="92"/>
      <c r="FWB63" s="92"/>
      <c r="FWC63" s="92"/>
      <c r="FWD63" s="92"/>
      <c r="FWE63" s="92"/>
      <c r="FWF63" s="92"/>
      <c r="FWG63" s="92"/>
      <c r="FWH63" s="92"/>
      <c r="FWI63" s="92"/>
      <c r="FWJ63" s="92"/>
      <c r="FWK63" s="92"/>
      <c r="FWL63" s="92"/>
      <c r="FWM63" s="92"/>
      <c r="FWN63" s="92"/>
      <c r="FWO63" s="92"/>
      <c r="FWP63" s="92"/>
      <c r="FWQ63" s="92"/>
      <c r="FWR63" s="92"/>
      <c r="FWS63" s="92"/>
      <c r="FWT63" s="92"/>
      <c r="FWU63" s="92"/>
      <c r="FWV63" s="92"/>
      <c r="FWW63" s="92"/>
      <c r="FWX63" s="92"/>
      <c r="FWY63" s="92"/>
      <c r="FWZ63" s="92"/>
      <c r="FXA63" s="92"/>
      <c r="FXB63" s="92"/>
      <c r="FXC63" s="92"/>
      <c r="FXD63" s="92"/>
      <c r="FXE63" s="92"/>
      <c r="FXF63" s="92"/>
      <c r="FXG63" s="92"/>
      <c r="FXH63" s="92"/>
      <c r="FXI63" s="92"/>
      <c r="FXJ63" s="92"/>
      <c r="FXK63" s="92"/>
      <c r="FXL63" s="92"/>
      <c r="FXM63" s="92"/>
      <c r="FXN63" s="92"/>
      <c r="FXO63" s="92"/>
      <c r="FXP63" s="92"/>
      <c r="FXQ63" s="92"/>
      <c r="FXR63" s="92"/>
      <c r="FXS63" s="92"/>
      <c r="FXT63" s="92"/>
      <c r="FXU63" s="92"/>
      <c r="FXV63" s="92"/>
      <c r="FXW63" s="92"/>
      <c r="FXX63" s="92"/>
      <c r="FXY63" s="92"/>
      <c r="FXZ63" s="92"/>
      <c r="FYA63" s="92"/>
      <c r="FYB63" s="92"/>
      <c r="FYC63" s="92"/>
      <c r="FYD63" s="92"/>
      <c r="FYE63" s="92"/>
      <c r="FYF63" s="92"/>
      <c r="FYG63" s="92"/>
      <c r="FYH63" s="92"/>
      <c r="FYI63" s="92"/>
      <c r="FYJ63" s="92"/>
      <c r="FYK63" s="92"/>
      <c r="FYL63" s="92"/>
      <c r="FYM63" s="92"/>
      <c r="FYN63" s="92"/>
      <c r="FYO63" s="92"/>
      <c r="FYP63" s="92"/>
      <c r="FYQ63" s="92"/>
      <c r="FYR63" s="92"/>
      <c r="FYS63" s="92"/>
      <c r="FYT63" s="92"/>
      <c r="FYU63" s="92"/>
      <c r="FYV63" s="92"/>
      <c r="FYW63" s="92"/>
      <c r="FYX63" s="92"/>
      <c r="FYY63" s="92"/>
      <c r="FYZ63" s="92"/>
      <c r="FZA63" s="92"/>
      <c r="FZB63" s="92"/>
      <c r="FZC63" s="92"/>
      <c r="FZD63" s="92"/>
      <c r="FZE63" s="92"/>
      <c r="FZF63" s="92"/>
      <c r="FZG63" s="92"/>
      <c r="FZH63" s="92"/>
      <c r="FZI63" s="92"/>
      <c r="FZJ63" s="92"/>
      <c r="FZK63" s="92"/>
      <c r="FZL63" s="92"/>
      <c r="FZM63" s="92"/>
      <c r="FZN63" s="92"/>
      <c r="FZO63" s="92"/>
      <c r="FZP63" s="92"/>
      <c r="FZQ63" s="92"/>
      <c r="FZR63" s="92"/>
      <c r="FZS63" s="92"/>
      <c r="FZT63" s="92"/>
      <c r="FZU63" s="92"/>
      <c r="FZV63" s="92"/>
      <c r="FZW63" s="92"/>
      <c r="FZX63" s="92"/>
      <c r="FZY63" s="92"/>
      <c r="FZZ63" s="92"/>
      <c r="GAA63" s="92"/>
      <c r="GAB63" s="92"/>
      <c r="GAC63" s="92"/>
      <c r="GAD63" s="92"/>
      <c r="GAE63" s="92"/>
      <c r="GAF63" s="92"/>
      <c r="GAG63" s="92"/>
      <c r="GAH63" s="92"/>
      <c r="GAI63" s="92"/>
      <c r="GAJ63" s="92"/>
      <c r="GAK63" s="92"/>
      <c r="GAL63" s="92"/>
      <c r="GAM63" s="92"/>
      <c r="GAN63" s="92"/>
      <c r="GAO63" s="92"/>
      <c r="GAP63" s="92"/>
      <c r="GAQ63" s="92"/>
      <c r="GAR63" s="92"/>
      <c r="GAS63" s="92"/>
      <c r="GAT63" s="92"/>
      <c r="GAU63" s="92"/>
      <c r="GAV63" s="92"/>
      <c r="GAW63" s="92"/>
      <c r="GAX63" s="92"/>
      <c r="GAY63" s="92"/>
      <c r="GAZ63" s="92"/>
      <c r="GBA63" s="92"/>
      <c r="GBB63" s="92"/>
      <c r="GBC63" s="92"/>
      <c r="GBD63" s="92"/>
      <c r="GBE63" s="92"/>
      <c r="GBF63" s="92"/>
      <c r="GBG63" s="92"/>
      <c r="GBH63" s="92"/>
      <c r="GBI63" s="92"/>
      <c r="GBJ63" s="92"/>
      <c r="GBK63" s="92"/>
      <c r="GBL63" s="92"/>
      <c r="GBM63" s="92"/>
      <c r="GBN63" s="92"/>
      <c r="GBO63" s="92"/>
      <c r="GBP63" s="92"/>
      <c r="GBQ63" s="92"/>
      <c r="GBR63" s="92"/>
      <c r="GBS63" s="92"/>
      <c r="GBT63" s="92"/>
      <c r="GBU63" s="92"/>
      <c r="GBV63" s="92"/>
      <c r="GBW63" s="92"/>
      <c r="GBX63" s="92"/>
      <c r="GBY63" s="92"/>
      <c r="GBZ63" s="92"/>
      <c r="GCA63" s="92"/>
      <c r="GCB63" s="92"/>
      <c r="GCC63" s="92"/>
      <c r="GCD63" s="92"/>
      <c r="GCE63" s="92"/>
      <c r="GCF63" s="92"/>
      <c r="GCG63" s="92"/>
      <c r="GCH63" s="92"/>
      <c r="GCI63" s="92"/>
      <c r="GCJ63" s="92"/>
      <c r="GCK63" s="92"/>
      <c r="GCL63" s="92"/>
      <c r="GCM63" s="92"/>
      <c r="GCN63" s="92"/>
      <c r="GCO63" s="92"/>
      <c r="GCP63" s="92"/>
      <c r="GCQ63" s="92"/>
      <c r="GCR63" s="92"/>
      <c r="GCS63" s="92"/>
      <c r="GCT63" s="92"/>
      <c r="GCU63" s="92"/>
      <c r="GCV63" s="92"/>
      <c r="GCW63" s="92"/>
      <c r="GCX63" s="92"/>
      <c r="GCY63" s="92"/>
      <c r="GCZ63" s="92"/>
      <c r="GDA63" s="92"/>
      <c r="GDB63" s="92"/>
      <c r="GDC63" s="92"/>
      <c r="GDD63" s="92"/>
      <c r="GDE63" s="92"/>
      <c r="GDF63" s="92"/>
      <c r="GDG63" s="92"/>
      <c r="GDH63" s="92"/>
      <c r="GDI63" s="92"/>
      <c r="GDJ63" s="92"/>
      <c r="GDK63" s="92"/>
      <c r="GDL63" s="92"/>
      <c r="GDM63" s="92"/>
      <c r="GDN63" s="92"/>
      <c r="GDO63" s="92"/>
      <c r="GDP63" s="92"/>
      <c r="GDQ63" s="92"/>
      <c r="GDR63" s="92"/>
      <c r="GDS63" s="92"/>
      <c r="GDT63" s="92"/>
      <c r="GDU63" s="92"/>
      <c r="GDV63" s="92"/>
      <c r="GDW63" s="92"/>
      <c r="GDX63" s="92"/>
      <c r="GDY63" s="92"/>
      <c r="GDZ63" s="92"/>
      <c r="GEA63" s="92"/>
      <c r="GEB63" s="92"/>
      <c r="GEC63" s="92"/>
      <c r="GED63" s="92"/>
      <c r="GEE63" s="92"/>
      <c r="GEF63" s="92"/>
      <c r="GEG63" s="92"/>
      <c r="GEH63" s="92"/>
      <c r="GEI63" s="92"/>
      <c r="GEJ63" s="92"/>
      <c r="GEK63" s="92"/>
      <c r="GEL63" s="92"/>
      <c r="GEM63" s="92"/>
      <c r="GEN63" s="92"/>
      <c r="GEO63" s="92"/>
      <c r="GEP63" s="92"/>
      <c r="GEQ63" s="92"/>
      <c r="GER63" s="92"/>
      <c r="GES63" s="92"/>
      <c r="GET63" s="92"/>
      <c r="GEU63" s="92"/>
      <c r="GEV63" s="92"/>
      <c r="GEW63" s="92"/>
      <c r="GEX63" s="92"/>
      <c r="GEY63" s="92"/>
      <c r="GEZ63" s="92"/>
      <c r="GFA63" s="92"/>
      <c r="GFB63" s="92"/>
      <c r="GFC63" s="92"/>
      <c r="GFD63" s="92"/>
      <c r="GFE63" s="92"/>
      <c r="GFF63" s="92"/>
      <c r="GFG63" s="92"/>
      <c r="GFH63" s="92"/>
      <c r="GFI63" s="92"/>
      <c r="GFJ63" s="92"/>
      <c r="GFK63" s="92"/>
      <c r="GFL63" s="92"/>
      <c r="GFM63" s="92"/>
      <c r="GFN63" s="92"/>
      <c r="GFO63" s="92"/>
      <c r="GFP63" s="92"/>
      <c r="GFQ63" s="92"/>
      <c r="GFR63" s="92"/>
      <c r="GFS63" s="92"/>
      <c r="GFT63" s="92"/>
      <c r="GFU63" s="92"/>
      <c r="GFV63" s="92"/>
      <c r="GFW63" s="92"/>
      <c r="GFX63" s="92"/>
      <c r="GFY63" s="92"/>
      <c r="GFZ63" s="92"/>
      <c r="GGA63" s="92"/>
      <c r="GGB63" s="92"/>
      <c r="GGC63" s="92"/>
      <c r="GGD63" s="92"/>
      <c r="GGE63" s="92"/>
      <c r="GGF63" s="92"/>
      <c r="GGG63" s="92"/>
      <c r="GGH63" s="92"/>
      <c r="GGI63" s="92"/>
      <c r="GGJ63" s="92"/>
      <c r="GGK63" s="92"/>
      <c r="GGL63" s="92"/>
      <c r="GGM63" s="92"/>
      <c r="GGN63" s="92"/>
      <c r="GGO63" s="92"/>
      <c r="GGP63" s="92"/>
      <c r="GGQ63" s="92"/>
      <c r="GGR63" s="92"/>
      <c r="GGS63" s="92"/>
      <c r="GGT63" s="92"/>
      <c r="GGU63" s="92"/>
      <c r="GGV63" s="92"/>
      <c r="GGW63" s="92"/>
      <c r="GGX63" s="92"/>
      <c r="GGY63" s="92"/>
      <c r="GGZ63" s="92"/>
      <c r="GHA63" s="92"/>
      <c r="GHB63" s="92"/>
      <c r="GHC63" s="92"/>
      <c r="GHD63" s="92"/>
      <c r="GHE63" s="92"/>
      <c r="GHF63" s="92"/>
      <c r="GHG63" s="92"/>
      <c r="GHH63" s="92"/>
      <c r="GHI63" s="92"/>
      <c r="GHJ63" s="92"/>
      <c r="GHK63" s="92"/>
      <c r="GHL63" s="92"/>
      <c r="GHM63" s="92"/>
      <c r="GHN63" s="92"/>
      <c r="GHO63" s="92"/>
      <c r="GHP63" s="92"/>
      <c r="GHQ63" s="92"/>
      <c r="GHR63" s="92"/>
      <c r="GHS63" s="92"/>
      <c r="GHT63" s="92"/>
      <c r="GHU63" s="92"/>
      <c r="GHV63" s="92"/>
      <c r="GHW63" s="92"/>
      <c r="GHX63" s="92"/>
      <c r="GHY63" s="92"/>
      <c r="GHZ63" s="92"/>
      <c r="GIA63" s="92"/>
      <c r="GIB63" s="92"/>
      <c r="GIC63" s="92"/>
      <c r="GID63" s="92"/>
      <c r="GIE63" s="92"/>
      <c r="GIF63" s="92"/>
      <c r="GIG63" s="92"/>
      <c r="GIH63" s="92"/>
      <c r="GII63" s="92"/>
      <c r="GIJ63" s="92"/>
      <c r="GIK63" s="92"/>
      <c r="GIL63" s="92"/>
      <c r="GIM63" s="92"/>
      <c r="GIN63" s="92"/>
      <c r="GIO63" s="92"/>
      <c r="GIP63" s="92"/>
      <c r="GIQ63" s="92"/>
      <c r="GIR63" s="92"/>
      <c r="GIS63" s="92"/>
      <c r="GIT63" s="92"/>
      <c r="GIU63" s="92"/>
      <c r="GIV63" s="92"/>
      <c r="GIW63" s="92"/>
      <c r="GIX63" s="92"/>
      <c r="GIY63" s="92"/>
      <c r="GIZ63" s="92"/>
      <c r="GJA63" s="92"/>
      <c r="GJB63" s="92"/>
      <c r="GJC63" s="92"/>
      <c r="GJD63" s="92"/>
      <c r="GJE63" s="92"/>
      <c r="GJF63" s="92"/>
      <c r="GJG63" s="92"/>
      <c r="GJH63" s="92"/>
      <c r="GJI63" s="92"/>
      <c r="GJJ63" s="92"/>
      <c r="GJK63" s="92"/>
      <c r="GJL63" s="92"/>
      <c r="GJM63" s="92"/>
      <c r="GJN63" s="92"/>
      <c r="GJO63" s="92"/>
      <c r="GJP63" s="92"/>
      <c r="GJQ63" s="92"/>
      <c r="GJR63" s="92"/>
      <c r="GJS63" s="92"/>
      <c r="GJT63" s="92"/>
      <c r="GJU63" s="92"/>
      <c r="GJV63" s="92"/>
      <c r="GJW63" s="92"/>
      <c r="GJX63" s="92"/>
      <c r="GJY63" s="92"/>
      <c r="GJZ63" s="92"/>
      <c r="GKA63" s="92"/>
      <c r="GKB63" s="92"/>
      <c r="GKC63" s="92"/>
      <c r="GKD63" s="92"/>
      <c r="GKE63" s="92"/>
      <c r="GKF63" s="92"/>
      <c r="GKG63" s="92"/>
      <c r="GKH63" s="92"/>
      <c r="GKI63" s="92"/>
      <c r="GKJ63" s="92"/>
      <c r="GKK63" s="92"/>
      <c r="GKL63" s="92"/>
      <c r="GKM63" s="92"/>
      <c r="GKN63" s="92"/>
      <c r="GKO63" s="92"/>
      <c r="GKP63" s="92"/>
      <c r="GKQ63" s="92"/>
      <c r="GKR63" s="92"/>
      <c r="GKS63" s="92"/>
      <c r="GKT63" s="92"/>
      <c r="GKU63" s="92"/>
      <c r="GKV63" s="92"/>
      <c r="GKW63" s="92"/>
      <c r="GKX63" s="92"/>
      <c r="GKY63" s="92"/>
      <c r="GKZ63" s="92"/>
      <c r="GLA63" s="92"/>
      <c r="GLB63" s="92"/>
      <c r="GLC63" s="92"/>
      <c r="GLD63" s="92"/>
      <c r="GLE63" s="92"/>
      <c r="GLF63" s="92"/>
      <c r="GLG63" s="92"/>
      <c r="GLH63" s="92"/>
      <c r="GLI63" s="92"/>
      <c r="GLJ63" s="92"/>
      <c r="GLK63" s="92"/>
      <c r="GLL63" s="92"/>
      <c r="GLM63" s="92"/>
      <c r="GLN63" s="92"/>
      <c r="GLO63" s="92"/>
      <c r="GLP63" s="92"/>
      <c r="GLQ63" s="92"/>
      <c r="GLR63" s="92"/>
      <c r="GLS63" s="92"/>
      <c r="GLT63" s="92"/>
      <c r="GLU63" s="92"/>
      <c r="GLV63" s="92"/>
      <c r="GLW63" s="92"/>
      <c r="GLX63" s="92"/>
      <c r="GLY63" s="92"/>
      <c r="GLZ63" s="92"/>
      <c r="GMA63" s="92"/>
      <c r="GMB63" s="92"/>
      <c r="GMC63" s="92"/>
      <c r="GMD63" s="92"/>
      <c r="GME63" s="92"/>
      <c r="GMF63" s="92"/>
      <c r="GMG63" s="92"/>
      <c r="GMH63" s="92"/>
      <c r="GMI63" s="92"/>
      <c r="GMJ63" s="92"/>
      <c r="GMK63" s="92"/>
      <c r="GML63" s="92"/>
      <c r="GMM63" s="92"/>
      <c r="GMN63" s="92"/>
      <c r="GMO63" s="92"/>
      <c r="GMP63" s="92"/>
      <c r="GMQ63" s="92"/>
      <c r="GMR63" s="92"/>
      <c r="GMS63" s="92"/>
      <c r="GMT63" s="92"/>
      <c r="GMU63" s="92"/>
      <c r="GMV63" s="92"/>
      <c r="GMW63" s="92"/>
      <c r="GMX63" s="92"/>
      <c r="GMY63" s="92"/>
      <c r="GMZ63" s="92"/>
      <c r="GNA63" s="92"/>
      <c r="GNB63" s="92"/>
      <c r="GNC63" s="92"/>
      <c r="GND63" s="92"/>
      <c r="GNE63" s="92"/>
      <c r="GNF63" s="92"/>
      <c r="GNG63" s="92"/>
      <c r="GNH63" s="92"/>
      <c r="GNI63" s="92"/>
      <c r="GNJ63" s="92"/>
      <c r="GNK63" s="92"/>
      <c r="GNL63" s="92"/>
      <c r="GNM63" s="92"/>
      <c r="GNN63" s="92"/>
      <c r="GNO63" s="92"/>
      <c r="GNP63" s="92"/>
      <c r="GNQ63" s="92"/>
      <c r="GNR63" s="92"/>
      <c r="GNS63" s="92"/>
      <c r="GNT63" s="92"/>
      <c r="GNU63" s="92"/>
      <c r="GNV63" s="92"/>
      <c r="GNW63" s="92"/>
      <c r="GNX63" s="92"/>
      <c r="GNY63" s="92"/>
      <c r="GNZ63" s="92"/>
      <c r="GOA63" s="92"/>
      <c r="GOB63" s="92"/>
      <c r="GOC63" s="92"/>
      <c r="GOD63" s="92"/>
      <c r="GOE63" s="92"/>
      <c r="GOF63" s="92"/>
      <c r="GOG63" s="92"/>
      <c r="GOH63" s="92"/>
      <c r="GOI63" s="92"/>
      <c r="GOJ63" s="92"/>
      <c r="GOK63" s="92"/>
      <c r="GOL63" s="92"/>
      <c r="GOM63" s="92"/>
      <c r="GON63" s="92"/>
      <c r="GOO63" s="92"/>
      <c r="GOP63" s="92"/>
      <c r="GOQ63" s="92"/>
      <c r="GOR63" s="92"/>
      <c r="GOS63" s="92"/>
      <c r="GOT63" s="92"/>
      <c r="GOU63" s="92"/>
      <c r="GOV63" s="92"/>
      <c r="GOW63" s="92"/>
      <c r="GOX63" s="92"/>
      <c r="GOY63" s="92"/>
      <c r="GOZ63" s="92"/>
      <c r="GPA63" s="92"/>
      <c r="GPB63" s="92"/>
      <c r="GPC63" s="92"/>
      <c r="GPD63" s="92"/>
      <c r="GPE63" s="92"/>
      <c r="GPF63" s="92"/>
      <c r="GPG63" s="92"/>
      <c r="GPH63" s="92"/>
      <c r="GPI63" s="92"/>
      <c r="GPJ63" s="92"/>
      <c r="GPK63" s="92"/>
      <c r="GPL63" s="92"/>
      <c r="GPM63" s="92"/>
      <c r="GPN63" s="92"/>
      <c r="GPO63" s="92"/>
      <c r="GPP63" s="92"/>
      <c r="GPQ63" s="92"/>
      <c r="GPR63" s="92"/>
      <c r="GPS63" s="92"/>
      <c r="GPT63" s="92"/>
      <c r="GPU63" s="92"/>
      <c r="GPV63" s="92"/>
      <c r="GPW63" s="92"/>
      <c r="GPX63" s="92"/>
      <c r="GPY63" s="92"/>
      <c r="GPZ63" s="92"/>
      <c r="GQA63" s="92"/>
      <c r="GQB63" s="92"/>
      <c r="GQC63" s="92"/>
      <c r="GQD63" s="92"/>
      <c r="GQE63" s="92"/>
      <c r="GQF63" s="92"/>
      <c r="GQG63" s="92"/>
      <c r="GQH63" s="92"/>
      <c r="GQI63" s="92"/>
      <c r="GQJ63" s="92"/>
      <c r="GQK63" s="92"/>
      <c r="GQL63" s="92"/>
      <c r="GQM63" s="92"/>
      <c r="GQN63" s="92"/>
      <c r="GQO63" s="92"/>
      <c r="GQP63" s="92"/>
      <c r="GQQ63" s="92"/>
      <c r="GQR63" s="92"/>
      <c r="GQS63" s="92"/>
      <c r="GQT63" s="92"/>
      <c r="GQU63" s="92"/>
      <c r="GQV63" s="92"/>
      <c r="GQW63" s="92"/>
      <c r="GQX63" s="92"/>
      <c r="GQY63" s="92"/>
      <c r="GQZ63" s="92"/>
      <c r="GRA63" s="92"/>
      <c r="GRB63" s="92"/>
      <c r="GRC63" s="92"/>
      <c r="GRD63" s="92"/>
      <c r="GRE63" s="92"/>
      <c r="GRF63" s="92"/>
      <c r="GRG63" s="92"/>
      <c r="GRH63" s="92"/>
      <c r="GRI63" s="92"/>
      <c r="GRJ63" s="92"/>
      <c r="GRK63" s="92"/>
      <c r="GRL63" s="92"/>
      <c r="GRM63" s="92"/>
      <c r="GRN63" s="92"/>
      <c r="GRO63" s="92"/>
      <c r="GRP63" s="92"/>
      <c r="GRQ63" s="92"/>
      <c r="GRR63" s="92"/>
      <c r="GRS63" s="92"/>
      <c r="GRT63" s="92"/>
      <c r="GRU63" s="92"/>
      <c r="GRV63" s="92"/>
      <c r="GRW63" s="92"/>
      <c r="GRX63" s="92"/>
      <c r="GRY63" s="92"/>
      <c r="GRZ63" s="92"/>
      <c r="GSA63" s="92"/>
      <c r="GSB63" s="92"/>
      <c r="GSC63" s="92"/>
      <c r="GSD63" s="92"/>
      <c r="GSE63" s="92"/>
      <c r="GSF63" s="92"/>
      <c r="GSG63" s="92"/>
      <c r="GSH63" s="92"/>
      <c r="GSI63" s="92"/>
      <c r="GSJ63" s="92"/>
      <c r="GSK63" s="92"/>
      <c r="GSL63" s="92"/>
      <c r="GSM63" s="92"/>
      <c r="GSN63" s="92"/>
      <c r="GSO63" s="92"/>
      <c r="GSP63" s="92"/>
      <c r="GSQ63" s="92"/>
      <c r="GSR63" s="92"/>
      <c r="GSS63" s="92"/>
      <c r="GST63" s="92"/>
      <c r="GSU63" s="92"/>
      <c r="GSV63" s="92"/>
      <c r="GSW63" s="92"/>
      <c r="GSX63" s="92"/>
      <c r="GSY63" s="92"/>
      <c r="GSZ63" s="92"/>
      <c r="GTA63" s="92"/>
      <c r="GTB63" s="92"/>
      <c r="GTC63" s="92"/>
      <c r="GTD63" s="92"/>
      <c r="GTE63" s="92"/>
      <c r="GTF63" s="92"/>
      <c r="GTG63" s="92"/>
      <c r="GTH63" s="92"/>
      <c r="GTI63" s="92"/>
      <c r="GTJ63" s="92"/>
      <c r="GTK63" s="92"/>
      <c r="GTL63" s="92"/>
      <c r="GTM63" s="92"/>
      <c r="GTN63" s="92"/>
      <c r="GTO63" s="92"/>
      <c r="GTP63" s="92"/>
      <c r="GTQ63" s="92"/>
      <c r="GTR63" s="92"/>
      <c r="GTS63" s="92"/>
      <c r="GTT63" s="92"/>
      <c r="GTU63" s="92"/>
      <c r="GTV63" s="92"/>
      <c r="GTW63" s="92"/>
      <c r="GTX63" s="92"/>
      <c r="GTY63" s="92"/>
      <c r="GTZ63" s="92"/>
      <c r="GUA63" s="92"/>
      <c r="GUB63" s="92"/>
      <c r="GUC63" s="92"/>
      <c r="GUD63" s="92"/>
      <c r="GUE63" s="92"/>
      <c r="GUF63" s="92"/>
      <c r="GUG63" s="92"/>
      <c r="GUH63" s="92"/>
      <c r="GUI63" s="92"/>
      <c r="GUJ63" s="92"/>
      <c r="GUK63" s="92"/>
      <c r="GUL63" s="92"/>
      <c r="GUM63" s="92"/>
      <c r="GUN63" s="92"/>
      <c r="GUO63" s="92"/>
      <c r="GUP63" s="92"/>
      <c r="GUQ63" s="92"/>
      <c r="GUR63" s="92"/>
      <c r="GUS63" s="92"/>
      <c r="GUT63" s="92"/>
      <c r="GUU63" s="92"/>
      <c r="GUV63" s="92"/>
      <c r="GUW63" s="92"/>
      <c r="GUX63" s="92"/>
      <c r="GUY63" s="92"/>
      <c r="GUZ63" s="92"/>
      <c r="GVA63" s="92"/>
      <c r="GVB63" s="92"/>
      <c r="GVC63" s="92"/>
      <c r="GVD63" s="92"/>
      <c r="GVE63" s="92"/>
      <c r="GVF63" s="92"/>
      <c r="GVG63" s="92"/>
      <c r="GVH63" s="92"/>
      <c r="GVI63" s="92"/>
      <c r="GVJ63" s="92"/>
      <c r="GVK63" s="92"/>
      <c r="GVL63" s="92"/>
      <c r="GVM63" s="92"/>
      <c r="GVN63" s="92"/>
      <c r="GVO63" s="92"/>
      <c r="GVP63" s="92"/>
      <c r="GVQ63" s="92"/>
      <c r="GVR63" s="92"/>
      <c r="GVS63" s="92"/>
      <c r="GVT63" s="92"/>
      <c r="GVU63" s="92"/>
      <c r="GVV63" s="92"/>
      <c r="GVW63" s="92"/>
      <c r="GVX63" s="92"/>
      <c r="GVY63" s="92"/>
      <c r="GVZ63" s="92"/>
      <c r="GWA63" s="92"/>
      <c r="GWB63" s="92"/>
      <c r="GWC63" s="92"/>
      <c r="GWD63" s="92"/>
      <c r="GWE63" s="92"/>
      <c r="GWF63" s="92"/>
      <c r="GWG63" s="92"/>
      <c r="GWH63" s="92"/>
      <c r="GWI63" s="92"/>
      <c r="GWJ63" s="92"/>
      <c r="GWK63" s="92"/>
      <c r="GWL63" s="92"/>
      <c r="GWM63" s="92"/>
      <c r="GWN63" s="92"/>
      <c r="GWO63" s="92"/>
      <c r="GWP63" s="92"/>
      <c r="GWQ63" s="92"/>
      <c r="GWR63" s="92"/>
      <c r="GWS63" s="92"/>
      <c r="GWT63" s="92"/>
      <c r="GWU63" s="92"/>
      <c r="GWV63" s="92"/>
      <c r="GWW63" s="92"/>
      <c r="GWX63" s="92"/>
      <c r="GWY63" s="92"/>
      <c r="GWZ63" s="92"/>
      <c r="GXA63" s="92"/>
      <c r="GXB63" s="92"/>
      <c r="GXC63" s="92"/>
      <c r="GXD63" s="92"/>
      <c r="GXE63" s="92"/>
      <c r="GXF63" s="92"/>
      <c r="GXG63" s="92"/>
      <c r="GXH63" s="92"/>
      <c r="GXI63" s="92"/>
      <c r="GXJ63" s="92"/>
      <c r="GXK63" s="92"/>
      <c r="GXL63" s="92"/>
      <c r="GXM63" s="92"/>
      <c r="GXN63" s="92"/>
      <c r="GXO63" s="92"/>
      <c r="GXP63" s="92"/>
      <c r="GXQ63" s="92"/>
      <c r="GXR63" s="92"/>
      <c r="GXS63" s="92"/>
      <c r="GXT63" s="92"/>
      <c r="GXU63" s="92"/>
      <c r="GXV63" s="92"/>
      <c r="GXW63" s="92"/>
      <c r="GXX63" s="92"/>
      <c r="GXY63" s="92"/>
      <c r="GXZ63" s="92"/>
      <c r="GYA63" s="92"/>
      <c r="GYB63" s="92"/>
      <c r="GYC63" s="92"/>
      <c r="GYD63" s="92"/>
      <c r="GYE63" s="92"/>
      <c r="GYF63" s="92"/>
      <c r="GYG63" s="92"/>
      <c r="GYH63" s="92"/>
      <c r="GYI63" s="92"/>
      <c r="GYJ63" s="92"/>
      <c r="GYK63" s="92"/>
      <c r="GYL63" s="92"/>
      <c r="GYM63" s="92"/>
      <c r="GYN63" s="92"/>
      <c r="GYO63" s="92"/>
      <c r="GYP63" s="92"/>
      <c r="GYQ63" s="92"/>
      <c r="GYR63" s="92"/>
      <c r="GYS63" s="92"/>
      <c r="GYT63" s="92"/>
      <c r="GYU63" s="92"/>
      <c r="GYV63" s="92"/>
      <c r="GYW63" s="92"/>
      <c r="GYX63" s="92"/>
      <c r="GYY63" s="92"/>
      <c r="GYZ63" s="92"/>
      <c r="GZA63" s="92"/>
      <c r="GZB63" s="92"/>
      <c r="GZC63" s="92"/>
      <c r="GZD63" s="92"/>
      <c r="GZE63" s="92"/>
      <c r="GZF63" s="92"/>
      <c r="GZG63" s="92"/>
      <c r="GZH63" s="92"/>
      <c r="GZI63" s="92"/>
      <c r="GZJ63" s="92"/>
      <c r="GZK63" s="92"/>
      <c r="GZL63" s="92"/>
      <c r="GZM63" s="92"/>
      <c r="GZN63" s="92"/>
      <c r="GZO63" s="92"/>
      <c r="GZP63" s="92"/>
      <c r="GZQ63" s="92"/>
      <c r="GZR63" s="92"/>
      <c r="GZS63" s="92"/>
      <c r="GZT63" s="92"/>
      <c r="GZU63" s="92"/>
      <c r="GZV63" s="92"/>
      <c r="GZW63" s="92"/>
      <c r="GZX63" s="92"/>
      <c r="GZY63" s="92"/>
      <c r="GZZ63" s="92"/>
      <c r="HAA63" s="92"/>
      <c r="HAB63" s="92"/>
      <c r="HAC63" s="92"/>
      <c r="HAD63" s="92"/>
      <c r="HAE63" s="92"/>
      <c r="HAF63" s="92"/>
      <c r="HAG63" s="92"/>
      <c r="HAH63" s="92"/>
      <c r="HAI63" s="92"/>
      <c r="HAJ63" s="92"/>
      <c r="HAK63" s="92"/>
      <c r="HAL63" s="92"/>
      <c r="HAM63" s="92"/>
      <c r="HAN63" s="92"/>
      <c r="HAO63" s="92"/>
      <c r="HAP63" s="92"/>
      <c r="HAQ63" s="92"/>
      <c r="HAR63" s="92"/>
      <c r="HAS63" s="92"/>
      <c r="HAT63" s="92"/>
      <c r="HAU63" s="92"/>
      <c r="HAV63" s="92"/>
      <c r="HAW63" s="92"/>
      <c r="HAX63" s="92"/>
      <c r="HAY63" s="92"/>
      <c r="HAZ63" s="92"/>
      <c r="HBA63" s="92"/>
      <c r="HBB63" s="92"/>
      <c r="HBC63" s="92"/>
      <c r="HBD63" s="92"/>
      <c r="HBE63" s="92"/>
      <c r="HBF63" s="92"/>
      <c r="HBG63" s="92"/>
      <c r="HBH63" s="92"/>
      <c r="HBI63" s="92"/>
      <c r="HBJ63" s="92"/>
      <c r="HBK63" s="92"/>
      <c r="HBL63" s="92"/>
      <c r="HBM63" s="92"/>
      <c r="HBN63" s="92"/>
      <c r="HBO63" s="92"/>
      <c r="HBP63" s="92"/>
      <c r="HBQ63" s="92"/>
      <c r="HBR63" s="92"/>
      <c r="HBS63" s="92"/>
      <c r="HBT63" s="92"/>
      <c r="HBU63" s="92"/>
      <c r="HBV63" s="92"/>
      <c r="HBW63" s="92"/>
      <c r="HBX63" s="92"/>
      <c r="HBY63" s="92"/>
      <c r="HBZ63" s="92"/>
      <c r="HCA63" s="92"/>
      <c r="HCB63" s="92"/>
      <c r="HCC63" s="92"/>
      <c r="HCD63" s="92"/>
      <c r="HCE63" s="92"/>
      <c r="HCF63" s="92"/>
      <c r="HCG63" s="92"/>
      <c r="HCH63" s="92"/>
      <c r="HCI63" s="92"/>
      <c r="HCJ63" s="92"/>
      <c r="HCK63" s="92"/>
      <c r="HCL63" s="92"/>
      <c r="HCM63" s="92"/>
      <c r="HCN63" s="92"/>
      <c r="HCO63" s="92"/>
      <c r="HCP63" s="92"/>
      <c r="HCQ63" s="92"/>
      <c r="HCR63" s="92"/>
      <c r="HCS63" s="92"/>
      <c r="HCT63" s="92"/>
      <c r="HCU63" s="92"/>
      <c r="HCV63" s="92"/>
      <c r="HCW63" s="92"/>
      <c r="HCX63" s="92"/>
      <c r="HCY63" s="92"/>
      <c r="HCZ63" s="92"/>
      <c r="HDA63" s="92"/>
      <c r="HDB63" s="92"/>
      <c r="HDC63" s="92"/>
      <c r="HDD63" s="92"/>
      <c r="HDE63" s="92"/>
      <c r="HDF63" s="92"/>
      <c r="HDG63" s="92"/>
      <c r="HDH63" s="92"/>
      <c r="HDI63" s="92"/>
      <c r="HDJ63" s="92"/>
      <c r="HDK63" s="92"/>
      <c r="HDL63" s="92"/>
      <c r="HDM63" s="92"/>
      <c r="HDN63" s="92"/>
      <c r="HDO63" s="92"/>
      <c r="HDP63" s="92"/>
      <c r="HDQ63" s="92"/>
      <c r="HDR63" s="92"/>
      <c r="HDS63" s="92"/>
      <c r="HDT63" s="92"/>
      <c r="HDU63" s="92"/>
      <c r="HDV63" s="92"/>
      <c r="HDW63" s="92"/>
      <c r="HDX63" s="92"/>
      <c r="HDY63" s="92"/>
      <c r="HDZ63" s="92"/>
      <c r="HEA63" s="92"/>
      <c r="HEB63" s="92"/>
      <c r="HEC63" s="92"/>
      <c r="HED63" s="92"/>
      <c r="HEE63" s="92"/>
      <c r="HEF63" s="92"/>
      <c r="HEG63" s="92"/>
      <c r="HEH63" s="92"/>
      <c r="HEI63" s="92"/>
      <c r="HEJ63" s="92"/>
      <c r="HEK63" s="92"/>
      <c r="HEL63" s="92"/>
      <c r="HEM63" s="92"/>
      <c r="HEN63" s="92"/>
      <c r="HEO63" s="92"/>
      <c r="HEP63" s="92"/>
      <c r="HEQ63" s="92"/>
      <c r="HER63" s="92"/>
      <c r="HES63" s="92"/>
      <c r="HET63" s="92"/>
      <c r="HEU63" s="92"/>
      <c r="HEV63" s="92"/>
      <c r="HEW63" s="92"/>
      <c r="HEX63" s="92"/>
      <c r="HEY63" s="92"/>
      <c r="HEZ63" s="92"/>
      <c r="HFA63" s="92"/>
      <c r="HFB63" s="92"/>
      <c r="HFC63" s="92"/>
      <c r="HFD63" s="92"/>
      <c r="HFE63" s="92"/>
      <c r="HFF63" s="92"/>
      <c r="HFG63" s="92"/>
      <c r="HFH63" s="92"/>
      <c r="HFI63" s="92"/>
      <c r="HFJ63" s="92"/>
      <c r="HFK63" s="92"/>
      <c r="HFL63" s="92"/>
      <c r="HFM63" s="92"/>
      <c r="HFN63" s="92"/>
      <c r="HFO63" s="92"/>
      <c r="HFP63" s="92"/>
      <c r="HFQ63" s="92"/>
      <c r="HFR63" s="92"/>
      <c r="HFS63" s="92"/>
      <c r="HFT63" s="92"/>
      <c r="HFU63" s="92"/>
      <c r="HFV63" s="92"/>
      <c r="HFW63" s="92"/>
      <c r="HFX63" s="92"/>
      <c r="HFY63" s="92"/>
      <c r="HFZ63" s="92"/>
      <c r="HGA63" s="92"/>
      <c r="HGB63" s="92"/>
      <c r="HGC63" s="92"/>
      <c r="HGD63" s="92"/>
      <c r="HGE63" s="92"/>
      <c r="HGF63" s="92"/>
      <c r="HGG63" s="92"/>
      <c r="HGH63" s="92"/>
      <c r="HGI63" s="92"/>
      <c r="HGJ63" s="92"/>
      <c r="HGK63" s="92"/>
      <c r="HGL63" s="92"/>
      <c r="HGM63" s="92"/>
      <c r="HGN63" s="92"/>
      <c r="HGO63" s="92"/>
      <c r="HGP63" s="92"/>
      <c r="HGQ63" s="92"/>
      <c r="HGR63" s="92"/>
      <c r="HGS63" s="92"/>
      <c r="HGT63" s="92"/>
      <c r="HGU63" s="92"/>
      <c r="HGV63" s="92"/>
      <c r="HGW63" s="92"/>
      <c r="HGX63" s="92"/>
      <c r="HGY63" s="92"/>
      <c r="HGZ63" s="92"/>
      <c r="HHA63" s="92"/>
      <c r="HHB63" s="92"/>
      <c r="HHC63" s="92"/>
      <c r="HHD63" s="92"/>
      <c r="HHE63" s="92"/>
      <c r="HHF63" s="92"/>
      <c r="HHG63" s="92"/>
      <c r="HHH63" s="92"/>
      <c r="HHI63" s="92"/>
      <c r="HHJ63" s="92"/>
      <c r="HHK63" s="92"/>
      <c r="HHL63" s="92"/>
      <c r="HHM63" s="92"/>
      <c r="HHN63" s="92"/>
      <c r="HHO63" s="92"/>
      <c r="HHP63" s="92"/>
      <c r="HHQ63" s="92"/>
      <c r="HHR63" s="92"/>
      <c r="HHS63" s="92"/>
      <c r="HHT63" s="92"/>
      <c r="HHU63" s="92"/>
      <c r="HHV63" s="92"/>
      <c r="HHW63" s="92"/>
      <c r="HHX63" s="92"/>
      <c r="HHY63" s="92"/>
      <c r="HHZ63" s="92"/>
      <c r="HIA63" s="92"/>
      <c r="HIB63" s="92"/>
      <c r="HIC63" s="92"/>
      <c r="HID63" s="92"/>
      <c r="HIE63" s="92"/>
      <c r="HIF63" s="92"/>
      <c r="HIG63" s="92"/>
      <c r="HIH63" s="92"/>
      <c r="HII63" s="92"/>
      <c r="HIJ63" s="92"/>
      <c r="HIK63" s="92"/>
      <c r="HIL63" s="92"/>
      <c r="HIM63" s="92"/>
      <c r="HIN63" s="92"/>
      <c r="HIO63" s="92"/>
      <c r="HIP63" s="92"/>
      <c r="HIQ63" s="92"/>
      <c r="HIR63" s="92"/>
      <c r="HIS63" s="92"/>
      <c r="HIT63" s="92"/>
      <c r="HIU63" s="92"/>
      <c r="HIV63" s="92"/>
      <c r="HIW63" s="92"/>
      <c r="HIX63" s="92"/>
      <c r="HIY63" s="92"/>
      <c r="HIZ63" s="92"/>
      <c r="HJA63" s="92"/>
      <c r="HJB63" s="92"/>
      <c r="HJC63" s="92"/>
      <c r="HJD63" s="92"/>
      <c r="HJE63" s="92"/>
      <c r="HJF63" s="92"/>
      <c r="HJG63" s="92"/>
      <c r="HJH63" s="92"/>
      <c r="HJI63" s="92"/>
      <c r="HJJ63" s="92"/>
      <c r="HJK63" s="92"/>
      <c r="HJL63" s="92"/>
      <c r="HJM63" s="92"/>
      <c r="HJN63" s="92"/>
      <c r="HJO63" s="92"/>
      <c r="HJP63" s="92"/>
      <c r="HJQ63" s="92"/>
      <c r="HJR63" s="92"/>
      <c r="HJS63" s="92"/>
      <c r="HJT63" s="92"/>
      <c r="HJU63" s="92"/>
      <c r="HJV63" s="92"/>
      <c r="HJW63" s="92"/>
      <c r="HJX63" s="92"/>
      <c r="HJY63" s="92"/>
      <c r="HJZ63" s="92"/>
      <c r="HKA63" s="92"/>
      <c r="HKB63" s="92"/>
      <c r="HKC63" s="92"/>
      <c r="HKD63" s="92"/>
      <c r="HKE63" s="92"/>
      <c r="HKF63" s="92"/>
      <c r="HKG63" s="92"/>
      <c r="HKH63" s="92"/>
      <c r="HKI63" s="92"/>
      <c r="HKJ63" s="92"/>
      <c r="HKK63" s="92"/>
      <c r="HKL63" s="92"/>
      <c r="HKM63" s="92"/>
      <c r="HKN63" s="92"/>
      <c r="HKO63" s="92"/>
      <c r="HKP63" s="92"/>
      <c r="HKQ63" s="92"/>
      <c r="HKR63" s="92"/>
      <c r="HKS63" s="92"/>
      <c r="HKT63" s="92"/>
      <c r="HKU63" s="92"/>
      <c r="HKV63" s="92"/>
      <c r="HKW63" s="92"/>
      <c r="HKX63" s="92"/>
      <c r="HKY63" s="92"/>
      <c r="HKZ63" s="92"/>
      <c r="HLA63" s="92"/>
      <c r="HLB63" s="92"/>
      <c r="HLC63" s="92"/>
      <c r="HLD63" s="92"/>
      <c r="HLE63" s="92"/>
      <c r="HLF63" s="92"/>
      <c r="HLG63" s="92"/>
      <c r="HLH63" s="92"/>
      <c r="HLI63" s="92"/>
      <c r="HLJ63" s="92"/>
      <c r="HLK63" s="92"/>
      <c r="HLL63" s="92"/>
      <c r="HLM63" s="92"/>
      <c r="HLN63" s="92"/>
      <c r="HLO63" s="92"/>
      <c r="HLP63" s="92"/>
      <c r="HLQ63" s="92"/>
      <c r="HLR63" s="92"/>
      <c r="HLS63" s="92"/>
      <c r="HLT63" s="92"/>
      <c r="HLU63" s="92"/>
      <c r="HLV63" s="92"/>
      <c r="HLW63" s="92"/>
      <c r="HLX63" s="92"/>
      <c r="HLY63" s="92"/>
      <c r="HLZ63" s="92"/>
      <c r="HMA63" s="92"/>
      <c r="HMB63" s="92"/>
      <c r="HMC63" s="92"/>
      <c r="HMD63" s="92"/>
      <c r="HME63" s="92"/>
      <c r="HMF63" s="92"/>
      <c r="HMG63" s="92"/>
      <c r="HMH63" s="92"/>
      <c r="HMI63" s="92"/>
      <c r="HMJ63" s="92"/>
      <c r="HMK63" s="92"/>
      <c r="HML63" s="92"/>
      <c r="HMM63" s="92"/>
      <c r="HMN63" s="92"/>
      <c r="HMO63" s="92"/>
      <c r="HMP63" s="92"/>
      <c r="HMQ63" s="92"/>
      <c r="HMR63" s="92"/>
      <c r="HMS63" s="92"/>
      <c r="HMT63" s="92"/>
      <c r="HMU63" s="92"/>
      <c r="HMV63" s="92"/>
      <c r="HMW63" s="92"/>
      <c r="HMX63" s="92"/>
      <c r="HMY63" s="92"/>
      <c r="HMZ63" s="92"/>
      <c r="HNA63" s="92"/>
      <c r="HNB63" s="92"/>
      <c r="HNC63" s="92"/>
      <c r="HND63" s="92"/>
      <c r="HNE63" s="92"/>
      <c r="HNF63" s="92"/>
      <c r="HNG63" s="92"/>
      <c r="HNH63" s="92"/>
      <c r="HNI63" s="92"/>
      <c r="HNJ63" s="92"/>
      <c r="HNK63" s="92"/>
      <c r="HNL63" s="92"/>
      <c r="HNM63" s="92"/>
      <c r="HNN63" s="92"/>
      <c r="HNO63" s="92"/>
      <c r="HNP63" s="92"/>
      <c r="HNQ63" s="92"/>
      <c r="HNR63" s="92"/>
      <c r="HNS63" s="92"/>
      <c r="HNT63" s="92"/>
      <c r="HNU63" s="92"/>
      <c r="HNV63" s="92"/>
      <c r="HNW63" s="92"/>
      <c r="HNX63" s="92"/>
      <c r="HNY63" s="92"/>
      <c r="HNZ63" s="92"/>
      <c r="HOA63" s="92"/>
      <c r="HOB63" s="92"/>
      <c r="HOC63" s="92"/>
      <c r="HOD63" s="92"/>
      <c r="HOE63" s="92"/>
      <c r="HOF63" s="92"/>
      <c r="HOG63" s="92"/>
      <c r="HOH63" s="92"/>
      <c r="HOI63" s="92"/>
      <c r="HOJ63" s="92"/>
      <c r="HOK63" s="92"/>
      <c r="HOL63" s="92"/>
      <c r="HOM63" s="92"/>
      <c r="HON63" s="92"/>
      <c r="HOO63" s="92"/>
      <c r="HOP63" s="92"/>
      <c r="HOQ63" s="92"/>
      <c r="HOR63" s="92"/>
      <c r="HOS63" s="92"/>
      <c r="HOT63" s="92"/>
      <c r="HOU63" s="92"/>
      <c r="HOV63" s="92"/>
      <c r="HOW63" s="92"/>
      <c r="HOX63" s="92"/>
      <c r="HOY63" s="92"/>
      <c r="HOZ63" s="92"/>
      <c r="HPA63" s="92"/>
      <c r="HPB63" s="92"/>
      <c r="HPC63" s="92"/>
      <c r="HPD63" s="92"/>
      <c r="HPE63" s="92"/>
      <c r="HPF63" s="92"/>
      <c r="HPG63" s="92"/>
      <c r="HPH63" s="92"/>
      <c r="HPI63" s="92"/>
      <c r="HPJ63" s="92"/>
      <c r="HPK63" s="92"/>
      <c r="HPL63" s="92"/>
      <c r="HPM63" s="92"/>
      <c r="HPN63" s="92"/>
      <c r="HPO63" s="92"/>
      <c r="HPP63" s="92"/>
      <c r="HPQ63" s="92"/>
      <c r="HPR63" s="92"/>
      <c r="HPS63" s="92"/>
      <c r="HPT63" s="92"/>
      <c r="HPU63" s="92"/>
      <c r="HPV63" s="92"/>
      <c r="HPW63" s="92"/>
      <c r="HPX63" s="92"/>
      <c r="HPY63" s="92"/>
      <c r="HPZ63" s="92"/>
      <c r="HQA63" s="92"/>
      <c r="HQB63" s="92"/>
      <c r="HQC63" s="92"/>
      <c r="HQD63" s="92"/>
      <c r="HQE63" s="92"/>
      <c r="HQF63" s="92"/>
      <c r="HQG63" s="92"/>
      <c r="HQH63" s="92"/>
      <c r="HQI63" s="92"/>
      <c r="HQJ63" s="92"/>
      <c r="HQK63" s="92"/>
      <c r="HQL63" s="92"/>
      <c r="HQM63" s="92"/>
      <c r="HQN63" s="92"/>
      <c r="HQO63" s="92"/>
      <c r="HQP63" s="92"/>
      <c r="HQQ63" s="92"/>
      <c r="HQR63" s="92"/>
      <c r="HQS63" s="92"/>
      <c r="HQT63" s="92"/>
      <c r="HQU63" s="92"/>
      <c r="HQV63" s="92"/>
      <c r="HQW63" s="92"/>
      <c r="HQX63" s="92"/>
      <c r="HQY63" s="92"/>
      <c r="HQZ63" s="92"/>
      <c r="HRA63" s="92"/>
      <c r="HRB63" s="92"/>
      <c r="HRC63" s="92"/>
      <c r="HRD63" s="92"/>
      <c r="HRE63" s="92"/>
      <c r="HRF63" s="92"/>
      <c r="HRG63" s="92"/>
      <c r="HRH63" s="92"/>
      <c r="HRI63" s="92"/>
      <c r="HRJ63" s="92"/>
      <c r="HRK63" s="92"/>
      <c r="HRL63" s="92"/>
      <c r="HRM63" s="92"/>
      <c r="HRN63" s="92"/>
      <c r="HRO63" s="92"/>
      <c r="HRP63" s="92"/>
      <c r="HRQ63" s="92"/>
      <c r="HRR63" s="92"/>
      <c r="HRS63" s="92"/>
      <c r="HRT63" s="92"/>
      <c r="HRU63" s="92"/>
      <c r="HRV63" s="92"/>
      <c r="HRW63" s="92"/>
      <c r="HRX63" s="92"/>
      <c r="HRY63" s="92"/>
      <c r="HRZ63" s="92"/>
      <c r="HSA63" s="92"/>
      <c r="HSB63" s="92"/>
      <c r="HSC63" s="92"/>
      <c r="HSD63" s="92"/>
      <c r="HSE63" s="92"/>
      <c r="HSF63" s="92"/>
      <c r="HSG63" s="92"/>
      <c r="HSH63" s="92"/>
      <c r="HSI63" s="92"/>
      <c r="HSJ63" s="92"/>
      <c r="HSK63" s="92"/>
      <c r="HSL63" s="92"/>
      <c r="HSM63" s="92"/>
      <c r="HSN63" s="92"/>
      <c r="HSO63" s="92"/>
      <c r="HSP63" s="92"/>
      <c r="HSQ63" s="92"/>
      <c r="HSR63" s="92"/>
      <c r="HSS63" s="92"/>
      <c r="HST63" s="92"/>
      <c r="HSU63" s="92"/>
      <c r="HSV63" s="92"/>
      <c r="HSW63" s="92"/>
      <c r="HSX63" s="92"/>
      <c r="HSY63" s="92"/>
      <c r="HSZ63" s="92"/>
      <c r="HTA63" s="92"/>
      <c r="HTB63" s="92"/>
      <c r="HTC63" s="92"/>
      <c r="HTD63" s="92"/>
      <c r="HTE63" s="92"/>
      <c r="HTF63" s="92"/>
      <c r="HTG63" s="92"/>
      <c r="HTH63" s="92"/>
      <c r="HTI63" s="92"/>
      <c r="HTJ63" s="92"/>
      <c r="HTK63" s="92"/>
      <c r="HTL63" s="92"/>
      <c r="HTM63" s="92"/>
      <c r="HTN63" s="92"/>
      <c r="HTO63" s="92"/>
      <c r="HTP63" s="92"/>
      <c r="HTQ63" s="92"/>
      <c r="HTR63" s="92"/>
      <c r="HTS63" s="92"/>
      <c r="HTT63" s="92"/>
      <c r="HTU63" s="92"/>
      <c r="HTV63" s="92"/>
      <c r="HTW63" s="92"/>
      <c r="HTX63" s="92"/>
      <c r="HTY63" s="92"/>
      <c r="HTZ63" s="92"/>
      <c r="HUA63" s="92"/>
      <c r="HUB63" s="92"/>
      <c r="HUC63" s="92"/>
      <c r="HUD63" s="92"/>
      <c r="HUE63" s="92"/>
      <c r="HUF63" s="92"/>
      <c r="HUG63" s="92"/>
      <c r="HUH63" s="92"/>
      <c r="HUI63" s="92"/>
      <c r="HUJ63" s="92"/>
      <c r="HUK63" s="92"/>
      <c r="HUL63" s="92"/>
      <c r="HUM63" s="92"/>
      <c r="HUN63" s="92"/>
      <c r="HUO63" s="92"/>
      <c r="HUP63" s="92"/>
      <c r="HUQ63" s="92"/>
      <c r="HUR63" s="92"/>
      <c r="HUS63" s="92"/>
      <c r="HUT63" s="92"/>
      <c r="HUU63" s="92"/>
      <c r="HUV63" s="92"/>
      <c r="HUW63" s="92"/>
      <c r="HUX63" s="92"/>
      <c r="HUY63" s="92"/>
      <c r="HUZ63" s="92"/>
      <c r="HVA63" s="92"/>
      <c r="HVB63" s="92"/>
      <c r="HVC63" s="92"/>
      <c r="HVD63" s="92"/>
      <c r="HVE63" s="92"/>
      <c r="HVF63" s="92"/>
      <c r="HVG63" s="92"/>
      <c r="HVH63" s="92"/>
      <c r="HVI63" s="92"/>
      <c r="HVJ63" s="92"/>
      <c r="HVK63" s="92"/>
      <c r="HVL63" s="92"/>
      <c r="HVM63" s="92"/>
      <c r="HVN63" s="92"/>
      <c r="HVO63" s="92"/>
      <c r="HVP63" s="92"/>
      <c r="HVQ63" s="92"/>
      <c r="HVR63" s="92"/>
      <c r="HVS63" s="92"/>
      <c r="HVT63" s="92"/>
      <c r="HVU63" s="92"/>
      <c r="HVV63" s="92"/>
      <c r="HVW63" s="92"/>
      <c r="HVX63" s="92"/>
      <c r="HVY63" s="92"/>
      <c r="HVZ63" s="92"/>
      <c r="HWA63" s="92"/>
      <c r="HWB63" s="92"/>
      <c r="HWC63" s="92"/>
      <c r="HWD63" s="92"/>
      <c r="HWE63" s="92"/>
      <c r="HWF63" s="92"/>
      <c r="HWG63" s="92"/>
      <c r="HWH63" s="92"/>
      <c r="HWI63" s="92"/>
      <c r="HWJ63" s="92"/>
      <c r="HWK63" s="92"/>
      <c r="HWL63" s="92"/>
      <c r="HWM63" s="92"/>
      <c r="HWN63" s="92"/>
      <c r="HWO63" s="92"/>
      <c r="HWP63" s="92"/>
      <c r="HWQ63" s="92"/>
      <c r="HWR63" s="92"/>
      <c r="HWS63" s="92"/>
      <c r="HWT63" s="92"/>
      <c r="HWU63" s="92"/>
      <c r="HWV63" s="92"/>
      <c r="HWW63" s="92"/>
      <c r="HWX63" s="92"/>
      <c r="HWY63" s="92"/>
      <c r="HWZ63" s="92"/>
      <c r="HXA63" s="92"/>
      <c r="HXB63" s="92"/>
      <c r="HXC63" s="92"/>
      <c r="HXD63" s="92"/>
      <c r="HXE63" s="92"/>
      <c r="HXF63" s="92"/>
      <c r="HXG63" s="92"/>
      <c r="HXH63" s="92"/>
      <c r="HXI63" s="92"/>
      <c r="HXJ63" s="92"/>
      <c r="HXK63" s="92"/>
      <c r="HXL63" s="92"/>
      <c r="HXM63" s="92"/>
      <c r="HXN63" s="92"/>
      <c r="HXO63" s="92"/>
      <c r="HXP63" s="92"/>
      <c r="HXQ63" s="92"/>
      <c r="HXR63" s="92"/>
      <c r="HXS63" s="92"/>
      <c r="HXT63" s="92"/>
      <c r="HXU63" s="92"/>
      <c r="HXV63" s="92"/>
      <c r="HXW63" s="92"/>
      <c r="HXX63" s="92"/>
      <c r="HXY63" s="92"/>
      <c r="HXZ63" s="92"/>
      <c r="HYA63" s="92"/>
      <c r="HYB63" s="92"/>
      <c r="HYC63" s="92"/>
      <c r="HYD63" s="92"/>
      <c r="HYE63" s="92"/>
      <c r="HYF63" s="92"/>
      <c r="HYG63" s="92"/>
      <c r="HYH63" s="92"/>
      <c r="HYI63" s="92"/>
      <c r="HYJ63" s="92"/>
      <c r="HYK63" s="92"/>
      <c r="HYL63" s="92"/>
      <c r="HYM63" s="92"/>
      <c r="HYN63" s="92"/>
      <c r="HYO63" s="92"/>
      <c r="HYP63" s="92"/>
      <c r="HYQ63" s="92"/>
      <c r="HYR63" s="92"/>
      <c r="HYS63" s="92"/>
      <c r="HYT63" s="92"/>
      <c r="HYU63" s="92"/>
      <c r="HYV63" s="92"/>
      <c r="HYW63" s="92"/>
      <c r="HYX63" s="92"/>
      <c r="HYY63" s="92"/>
      <c r="HYZ63" s="92"/>
      <c r="HZA63" s="92"/>
      <c r="HZB63" s="92"/>
      <c r="HZC63" s="92"/>
      <c r="HZD63" s="92"/>
      <c r="HZE63" s="92"/>
      <c r="HZF63" s="92"/>
      <c r="HZG63" s="92"/>
      <c r="HZH63" s="92"/>
      <c r="HZI63" s="92"/>
      <c r="HZJ63" s="92"/>
      <c r="HZK63" s="92"/>
      <c r="HZL63" s="92"/>
      <c r="HZM63" s="92"/>
      <c r="HZN63" s="92"/>
      <c r="HZO63" s="92"/>
      <c r="HZP63" s="92"/>
      <c r="HZQ63" s="92"/>
      <c r="HZR63" s="92"/>
      <c r="HZS63" s="92"/>
      <c r="HZT63" s="92"/>
      <c r="HZU63" s="92"/>
      <c r="HZV63" s="92"/>
      <c r="HZW63" s="92"/>
      <c r="HZX63" s="92"/>
      <c r="HZY63" s="92"/>
      <c r="HZZ63" s="92"/>
      <c r="IAA63" s="92"/>
      <c r="IAB63" s="92"/>
      <c r="IAC63" s="92"/>
      <c r="IAD63" s="92"/>
      <c r="IAE63" s="92"/>
      <c r="IAF63" s="92"/>
      <c r="IAG63" s="92"/>
      <c r="IAH63" s="92"/>
      <c r="IAI63" s="92"/>
      <c r="IAJ63" s="92"/>
      <c r="IAK63" s="92"/>
      <c r="IAL63" s="92"/>
      <c r="IAM63" s="92"/>
      <c r="IAN63" s="92"/>
      <c r="IAO63" s="92"/>
      <c r="IAP63" s="92"/>
      <c r="IAQ63" s="92"/>
      <c r="IAR63" s="92"/>
      <c r="IAS63" s="92"/>
      <c r="IAT63" s="92"/>
      <c r="IAU63" s="92"/>
      <c r="IAV63" s="92"/>
      <c r="IAW63" s="92"/>
      <c r="IAX63" s="92"/>
      <c r="IAY63" s="92"/>
      <c r="IAZ63" s="92"/>
      <c r="IBA63" s="92"/>
      <c r="IBB63" s="92"/>
      <c r="IBC63" s="92"/>
      <c r="IBD63" s="92"/>
      <c r="IBE63" s="92"/>
      <c r="IBF63" s="92"/>
      <c r="IBG63" s="92"/>
      <c r="IBH63" s="92"/>
      <c r="IBI63" s="92"/>
      <c r="IBJ63" s="92"/>
      <c r="IBK63" s="92"/>
      <c r="IBL63" s="92"/>
      <c r="IBM63" s="92"/>
      <c r="IBN63" s="92"/>
      <c r="IBO63" s="92"/>
      <c r="IBP63" s="92"/>
      <c r="IBQ63" s="92"/>
      <c r="IBR63" s="92"/>
      <c r="IBS63" s="92"/>
      <c r="IBT63" s="92"/>
      <c r="IBU63" s="92"/>
      <c r="IBV63" s="92"/>
      <c r="IBW63" s="92"/>
      <c r="IBX63" s="92"/>
      <c r="IBY63" s="92"/>
      <c r="IBZ63" s="92"/>
      <c r="ICA63" s="92"/>
      <c r="ICB63" s="92"/>
      <c r="ICC63" s="92"/>
      <c r="ICD63" s="92"/>
      <c r="ICE63" s="92"/>
      <c r="ICF63" s="92"/>
      <c r="ICG63" s="92"/>
      <c r="ICH63" s="92"/>
      <c r="ICI63" s="92"/>
      <c r="ICJ63" s="92"/>
      <c r="ICK63" s="92"/>
      <c r="ICL63" s="92"/>
      <c r="ICM63" s="92"/>
      <c r="ICN63" s="92"/>
      <c r="ICO63" s="92"/>
      <c r="ICP63" s="92"/>
      <c r="ICQ63" s="92"/>
      <c r="ICR63" s="92"/>
      <c r="ICS63" s="92"/>
      <c r="ICT63" s="92"/>
      <c r="ICU63" s="92"/>
      <c r="ICV63" s="92"/>
      <c r="ICW63" s="92"/>
      <c r="ICX63" s="92"/>
      <c r="ICY63" s="92"/>
      <c r="ICZ63" s="92"/>
      <c r="IDA63" s="92"/>
      <c r="IDB63" s="92"/>
      <c r="IDC63" s="92"/>
      <c r="IDD63" s="92"/>
      <c r="IDE63" s="92"/>
      <c r="IDF63" s="92"/>
      <c r="IDG63" s="92"/>
      <c r="IDH63" s="92"/>
      <c r="IDI63" s="92"/>
      <c r="IDJ63" s="92"/>
      <c r="IDK63" s="92"/>
      <c r="IDL63" s="92"/>
      <c r="IDM63" s="92"/>
      <c r="IDN63" s="92"/>
      <c r="IDO63" s="92"/>
      <c r="IDP63" s="92"/>
      <c r="IDQ63" s="92"/>
      <c r="IDR63" s="92"/>
      <c r="IDS63" s="92"/>
      <c r="IDT63" s="92"/>
      <c r="IDU63" s="92"/>
      <c r="IDV63" s="92"/>
      <c r="IDW63" s="92"/>
      <c r="IDX63" s="92"/>
      <c r="IDY63" s="92"/>
      <c r="IDZ63" s="92"/>
      <c r="IEA63" s="92"/>
      <c r="IEB63" s="92"/>
      <c r="IEC63" s="92"/>
      <c r="IED63" s="92"/>
      <c r="IEE63" s="92"/>
      <c r="IEF63" s="92"/>
      <c r="IEG63" s="92"/>
      <c r="IEH63" s="92"/>
      <c r="IEI63" s="92"/>
      <c r="IEJ63" s="92"/>
      <c r="IEK63" s="92"/>
      <c r="IEL63" s="92"/>
      <c r="IEM63" s="92"/>
      <c r="IEN63" s="92"/>
      <c r="IEO63" s="92"/>
      <c r="IEP63" s="92"/>
      <c r="IEQ63" s="92"/>
      <c r="IER63" s="92"/>
      <c r="IES63" s="92"/>
      <c r="IET63" s="92"/>
      <c r="IEU63" s="92"/>
      <c r="IEV63" s="92"/>
      <c r="IEW63" s="92"/>
      <c r="IEX63" s="92"/>
      <c r="IEY63" s="92"/>
      <c r="IEZ63" s="92"/>
      <c r="IFA63" s="92"/>
      <c r="IFB63" s="92"/>
      <c r="IFC63" s="92"/>
      <c r="IFD63" s="92"/>
      <c r="IFE63" s="92"/>
      <c r="IFF63" s="92"/>
      <c r="IFG63" s="92"/>
      <c r="IFH63" s="92"/>
      <c r="IFI63" s="92"/>
      <c r="IFJ63" s="92"/>
      <c r="IFK63" s="92"/>
      <c r="IFL63" s="92"/>
      <c r="IFM63" s="92"/>
      <c r="IFN63" s="92"/>
      <c r="IFO63" s="92"/>
      <c r="IFP63" s="92"/>
      <c r="IFQ63" s="92"/>
      <c r="IFR63" s="92"/>
      <c r="IFS63" s="92"/>
      <c r="IFT63" s="92"/>
      <c r="IFU63" s="92"/>
      <c r="IFV63" s="92"/>
      <c r="IFW63" s="92"/>
      <c r="IFX63" s="92"/>
      <c r="IFY63" s="92"/>
      <c r="IFZ63" s="92"/>
      <c r="IGA63" s="92"/>
      <c r="IGB63" s="92"/>
      <c r="IGC63" s="92"/>
      <c r="IGD63" s="92"/>
      <c r="IGE63" s="92"/>
      <c r="IGF63" s="92"/>
      <c r="IGG63" s="92"/>
      <c r="IGH63" s="92"/>
      <c r="IGI63" s="92"/>
      <c r="IGJ63" s="92"/>
      <c r="IGK63" s="92"/>
      <c r="IGL63" s="92"/>
      <c r="IGM63" s="92"/>
      <c r="IGN63" s="92"/>
      <c r="IGO63" s="92"/>
      <c r="IGP63" s="92"/>
      <c r="IGQ63" s="92"/>
      <c r="IGR63" s="92"/>
      <c r="IGS63" s="92"/>
      <c r="IGT63" s="92"/>
      <c r="IGU63" s="92"/>
      <c r="IGV63" s="92"/>
      <c r="IGW63" s="92"/>
      <c r="IGX63" s="92"/>
      <c r="IGY63" s="92"/>
      <c r="IGZ63" s="92"/>
      <c r="IHA63" s="92"/>
      <c r="IHB63" s="92"/>
      <c r="IHC63" s="92"/>
      <c r="IHD63" s="92"/>
      <c r="IHE63" s="92"/>
      <c r="IHF63" s="92"/>
      <c r="IHG63" s="92"/>
      <c r="IHH63" s="92"/>
      <c r="IHI63" s="92"/>
      <c r="IHJ63" s="92"/>
      <c r="IHK63" s="92"/>
      <c r="IHL63" s="92"/>
      <c r="IHM63" s="92"/>
      <c r="IHN63" s="92"/>
      <c r="IHO63" s="92"/>
      <c r="IHP63" s="92"/>
      <c r="IHQ63" s="92"/>
      <c r="IHR63" s="92"/>
      <c r="IHS63" s="92"/>
      <c r="IHT63" s="92"/>
      <c r="IHU63" s="92"/>
      <c r="IHV63" s="92"/>
      <c r="IHW63" s="92"/>
      <c r="IHX63" s="92"/>
      <c r="IHY63" s="92"/>
      <c r="IHZ63" s="92"/>
      <c r="IIA63" s="92"/>
      <c r="IIB63" s="92"/>
      <c r="IIC63" s="92"/>
      <c r="IID63" s="92"/>
      <c r="IIE63" s="92"/>
      <c r="IIF63" s="92"/>
      <c r="IIG63" s="92"/>
      <c r="IIH63" s="92"/>
      <c r="III63" s="92"/>
      <c r="IIJ63" s="92"/>
      <c r="IIK63" s="92"/>
      <c r="IIL63" s="92"/>
      <c r="IIM63" s="92"/>
      <c r="IIN63" s="92"/>
      <c r="IIO63" s="92"/>
      <c r="IIP63" s="92"/>
      <c r="IIQ63" s="92"/>
      <c r="IIR63" s="92"/>
      <c r="IIS63" s="92"/>
      <c r="IIT63" s="92"/>
      <c r="IIU63" s="92"/>
      <c r="IIV63" s="92"/>
      <c r="IIW63" s="92"/>
      <c r="IIX63" s="92"/>
      <c r="IIY63" s="92"/>
      <c r="IIZ63" s="92"/>
      <c r="IJA63" s="92"/>
      <c r="IJB63" s="92"/>
      <c r="IJC63" s="92"/>
      <c r="IJD63" s="92"/>
      <c r="IJE63" s="92"/>
      <c r="IJF63" s="92"/>
      <c r="IJG63" s="92"/>
      <c r="IJH63" s="92"/>
      <c r="IJI63" s="92"/>
      <c r="IJJ63" s="92"/>
      <c r="IJK63" s="92"/>
      <c r="IJL63" s="92"/>
      <c r="IJM63" s="92"/>
      <c r="IJN63" s="92"/>
      <c r="IJO63" s="92"/>
      <c r="IJP63" s="92"/>
      <c r="IJQ63" s="92"/>
      <c r="IJR63" s="92"/>
      <c r="IJS63" s="92"/>
      <c r="IJT63" s="92"/>
      <c r="IJU63" s="92"/>
      <c r="IJV63" s="92"/>
      <c r="IJW63" s="92"/>
      <c r="IJX63" s="92"/>
      <c r="IJY63" s="92"/>
      <c r="IJZ63" s="92"/>
      <c r="IKA63" s="92"/>
      <c r="IKB63" s="92"/>
      <c r="IKC63" s="92"/>
      <c r="IKD63" s="92"/>
      <c r="IKE63" s="92"/>
      <c r="IKF63" s="92"/>
      <c r="IKG63" s="92"/>
      <c r="IKH63" s="92"/>
      <c r="IKI63" s="92"/>
      <c r="IKJ63" s="92"/>
      <c r="IKK63" s="92"/>
      <c r="IKL63" s="92"/>
      <c r="IKM63" s="92"/>
      <c r="IKN63" s="92"/>
      <c r="IKO63" s="92"/>
      <c r="IKP63" s="92"/>
      <c r="IKQ63" s="92"/>
      <c r="IKR63" s="92"/>
      <c r="IKS63" s="92"/>
      <c r="IKT63" s="92"/>
      <c r="IKU63" s="92"/>
      <c r="IKV63" s="92"/>
      <c r="IKW63" s="92"/>
      <c r="IKX63" s="92"/>
      <c r="IKY63" s="92"/>
      <c r="IKZ63" s="92"/>
      <c r="ILA63" s="92"/>
      <c r="ILB63" s="92"/>
      <c r="ILC63" s="92"/>
      <c r="ILD63" s="92"/>
      <c r="ILE63" s="92"/>
      <c r="ILF63" s="92"/>
      <c r="ILG63" s="92"/>
      <c r="ILH63" s="92"/>
      <c r="ILI63" s="92"/>
      <c r="ILJ63" s="92"/>
      <c r="ILK63" s="92"/>
      <c r="ILL63" s="92"/>
      <c r="ILM63" s="92"/>
      <c r="ILN63" s="92"/>
      <c r="ILO63" s="92"/>
      <c r="ILP63" s="92"/>
      <c r="ILQ63" s="92"/>
      <c r="ILR63" s="92"/>
      <c r="ILS63" s="92"/>
      <c r="ILT63" s="92"/>
      <c r="ILU63" s="92"/>
      <c r="ILV63" s="92"/>
      <c r="ILW63" s="92"/>
      <c r="ILX63" s="92"/>
      <c r="ILY63" s="92"/>
      <c r="ILZ63" s="92"/>
      <c r="IMA63" s="92"/>
      <c r="IMB63" s="92"/>
      <c r="IMC63" s="92"/>
      <c r="IMD63" s="92"/>
      <c r="IME63" s="92"/>
      <c r="IMF63" s="92"/>
      <c r="IMG63" s="92"/>
      <c r="IMH63" s="92"/>
      <c r="IMI63" s="92"/>
      <c r="IMJ63" s="92"/>
      <c r="IMK63" s="92"/>
      <c r="IML63" s="92"/>
      <c r="IMM63" s="92"/>
      <c r="IMN63" s="92"/>
      <c r="IMO63" s="92"/>
      <c r="IMP63" s="92"/>
      <c r="IMQ63" s="92"/>
      <c r="IMR63" s="92"/>
      <c r="IMS63" s="92"/>
      <c r="IMT63" s="92"/>
      <c r="IMU63" s="92"/>
      <c r="IMV63" s="92"/>
      <c r="IMW63" s="92"/>
      <c r="IMX63" s="92"/>
      <c r="IMY63" s="92"/>
      <c r="IMZ63" s="92"/>
      <c r="INA63" s="92"/>
      <c r="INB63" s="92"/>
      <c r="INC63" s="92"/>
      <c r="IND63" s="92"/>
      <c r="INE63" s="92"/>
      <c r="INF63" s="92"/>
      <c r="ING63" s="92"/>
      <c r="INH63" s="92"/>
      <c r="INI63" s="92"/>
      <c r="INJ63" s="92"/>
      <c r="INK63" s="92"/>
      <c r="INL63" s="92"/>
      <c r="INM63" s="92"/>
      <c r="INN63" s="92"/>
      <c r="INO63" s="92"/>
      <c r="INP63" s="92"/>
      <c r="INQ63" s="92"/>
      <c r="INR63" s="92"/>
      <c r="INS63" s="92"/>
      <c r="INT63" s="92"/>
      <c r="INU63" s="92"/>
      <c r="INV63" s="92"/>
      <c r="INW63" s="92"/>
      <c r="INX63" s="92"/>
      <c r="INY63" s="92"/>
      <c r="INZ63" s="92"/>
      <c r="IOA63" s="92"/>
      <c r="IOB63" s="92"/>
      <c r="IOC63" s="92"/>
      <c r="IOD63" s="92"/>
      <c r="IOE63" s="92"/>
      <c r="IOF63" s="92"/>
      <c r="IOG63" s="92"/>
      <c r="IOH63" s="92"/>
      <c r="IOI63" s="92"/>
      <c r="IOJ63" s="92"/>
      <c r="IOK63" s="92"/>
      <c r="IOL63" s="92"/>
      <c r="IOM63" s="92"/>
      <c r="ION63" s="92"/>
      <c r="IOO63" s="92"/>
      <c r="IOP63" s="92"/>
      <c r="IOQ63" s="92"/>
      <c r="IOR63" s="92"/>
      <c r="IOS63" s="92"/>
      <c r="IOT63" s="92"/>
      <c r="IOU63" s="92"/>
      <c r="IOV63" s="92"/>
      <c r="IOW63" s="92"/>
      <c r="IOX63" s="92"/>
      <c r="IOY63" s="92"/>
      <c r="IOZ63" s="92"/>
      <c r="IPA63" s="92"/>
      <c r="IPB63" s="92"/>
      <c r="IPC63" s="92"/>
      <c r="IPD63" s="92"/>
      <c r="IPE63" s="92"/>
      <c r="IPF63" s="92"/>
      <c r="IPG63" s="92"/>
      <c r="IPH63" s="92"/>
      <c r="IPI63" s="92"/>
      <c r="IPJ63" s="92"/>
      <c r="IPK63" s="92"/>
      <c r="IPL63" s="92"/>
      <c r="IPM63" s="92"/>
      <c r="IPN63" s="92"/>
      <c r="IPO63" s="92"/>
      <c r="IPP63" s="92"/>
      <c r="IPQ63" s="92"/>
      <c r="IPR63" s="92"/>
      <c r="IPS63" s="92"/>
      <c r="IPT63" s="92"/>
      <c r="IPU63" s="92"/>
      <c r="IPV63" s="92"/>
      <c r="IPW63" s="92"/>
      <c r="IPX63" s="92"/>
      <c r="IPY63" s="92"/>
      <c r="IPZ63" s="92"/>
      <c r="IQA63" s="92"/>
      <c r="IQB63" s="92"/>
      <c r="IQC63" s="92"/>
      <c r="IQD63" s="92"/>
      <c r="IQE63" s="92"/>
      <c r="IQF63" s="92"/>
      <c r="IQG63" s="92"/>
      <c r="IQH63" s="92"/>
      <c r="IQI63" s="92"/>
      <c r="IQJ63" s="92"/>
      <c r="IQK63" s="92"/>
      <c r="IQL63" s="92"/>
      <c r="IQM63" s="92"/>
      <c r="IQN63" s="92"/>
      <c r="IQO63" s="92"/>
      <c r="IQP63" s="92"/>
      <c r="IQQ63" s="92"/>
      <c r="IQR63" s="92"/>
      <c r="IQS63" s="92"/>
      <c r="IQT63" s="92"/>
      <c r="IQU63" s="92"/>
      <c r="IQV63" s="92"/>
      <c r="IQW63" s="92"/>
      <c r="IQX63" s="92"/>
      <c r="IQY63" s="92"/>
      <c r="IQZ63" s="92"/>
      <c r="IRA63" s="92"/>
      <c r="IRB63" s="92"/>
      <c r="IRC63" s="92"/>
      <c r="IRD63" s="92"/>
      <c r="IRE63" s="92"/>
      <c r="IRF63" s="92"/>
      <c r="IRG63" s="92"/>
      <c r="IRH63" s="92"/>
      <c r="IRI63" s="92"/>
      <c r="IRJ63" s="92"/>
      <c r="IRK63" s="92"/>
      <c r="IRL63" s="92"/>
      <c r="IRM63" s="92"/>
      <c r="IRN63" s="92"/>
      <c r="IRO63" s="92"/>
      <c r="IRP63" s="92"/>
      <c r="IRQ63" s="92"/>
      <c r="IRR63" s="92"/>
      <c r="IRS63" s="92"/>
      <c r="IRT63" s="92"/>
      <c r="IRU63" s="92"/>
      <c r="IRV63" s="92"/>
      <c r="IRW63" s="92"/>
      <c r="IRX63" s="92"/>
      <c r="IRY63" s="92"/>
      <c r="IRZ63" s="92"/>
      <c r="ISA63" s="92"/>
      <c r="ISB63" s="92"/>
      <c r="ISC63" s="92"/>
      <c r="ISD63" s="92"/>
      <c r="ISE63" s="92"/>
      <c r="ISF63" s="92"/>
      <c r="ISG63" s="92"/>
      <c r="ISH63" s="92"/>
      <c r="ISI63" s="92"/>
      <c r="ISJ63" s="92"/>
      <c r="ISK63" s="92"/>
      <c r="ISL63" s="92"/>
      <c r="ISM63" s="92"/>
      <c r="ISN63" s="92"/>
      <c r="ISO63" s="92"/>
      <c r="ISP63" s="92"/>
      <c r="ISQ63" s="92"/>
      <c r="ISR63" s="92"/>
      <c r="ISS63" s="92"/>
      <c r="IST63" s="92"/>
      <c r="ISU63" s="92"/>
      <c r="ISV63" s="92"/>
      <c r="ISW63" s="92"/>
      <c r="ISX63" s="92"/>
      <c r="ISY63" s="92"/>
      <c r="ISZ63" s="92"/>
      <c r="ITA63" s="92"/>
      <c r="ITB63" s="92"/>
      <c r="ITC63" s="92"/>
      <c r="ITD63" s="92"/>
      <c r="ITE63" s="92"/>
      <c r="ITF63" s="92"/>
      <c r="ITG63" s="92"/>
      <c r="ITH63" s="92"/>
      <c r="ITI63" s="92"/>
      <c r="ITJ63" s="92"/>
      <c r="ITK63" s="92"/>
      <c r="ITL63" s="92"/>
      <c r="ITM63" s="92"/>
      <c r="ITN63" s="92"/>
      <c r="ITO63" s="92"/>
      <c r="ITP63" s="92"/>
      <c r="ITQ63" s="92"/>
      <c r="ITR63" s="92"/>
      <c r="ITS63" s="92"/>
      <c r="ITT63" s="92"/>
      <c r="ITU63" s="92"/>
      <c r="ITV63" s="92"/>
      <c r="ITW63" s="92"/>
      <c r="ITX63" s="92"/>
      <c r="ITY63" s="92"/>
      <c r="ITZ63" s="92"/>
      <c r="IUA63" s="92"/>
      <c r="IUB63" s="92"/>
      <c r="IUC63" s="92"/>
      <c r="IUD63" s="92"/>
      <c r="IUE63" s="92"/>
      <c r="IUF63" s="92"/>
      <c r="IUG63" s="92"/>
      <c r="IUH63" s="92"/>
      <c r="IUI63" s="92"/>
      <c r="IUJ63" s="92"/>
      <c r="IUK63" s="92"/>
      <c r="IUL63" s="92"/>
      <c r="IUM63" s="92"/>
      <c r="IUN63" s="92"/>
      <c r="IUO63" s="92"/>
      <c r="IUP63" s="92"/>
      <c r="IUQ63" s="92"/>
      <c r="IUR63" s="92"/>
      <c r="IUS63" s="92"/>
      <c r="IUT63" s="92"/>
      <c r="IUU63" s="92"/>
      <c r="IUV63" s="92"/>
      <c r="IUW63" s="92"/>
      <c r="IUX63" s="92"/>
      <c r="IUY63" s="92"/>
      <c r="IUZ63" s="92"/>
      <c r="IVA63" s="92"/>
      <c r="IVB63" s="92"/>
      <c r="IVC63" s="92"/>
      <c r="IVD63" s="92"/>
      <c r="IVE63" s="92"/>
      <c r="IVF63" s="92"/>
      <c r="IVG63" s="92"/>
      <c r="IVH63" s="92"/>
      <c r="IVI63" s="92"/>
      <c r="IVJ63" s="92"/>
      <c r="IVK63" s="92"/>
      <c r="IVL63" s="92"/>
      <c r="IVM63" s="92"/>
      <c r="IVN63" s="92"/>
      <c r="IVO63" s="92"/>
      <c r="IVP63" s="92"/>
      <c r="IVQ63" s="92"/>
      <c r="IVR63" s="92"/>
      <c r="IVS63" s="92"/>
      <c r="IVT63" s="92"/>
      <c r="IVU63" s="92"/>
      <c r="IVV63" s="92"/>
      <c r="IVW63" s="92"/>
      <c r="IVX63" s="92"/>
      <c r="IVY63" s="92"/>
      <c r="IVZ63" s="92"/>
      <c r="IWA63" s="92"/>
      <c r="IWB63" s="92"/>
      <c r="IWC63" s="92"/>
      <c r="IWD63" s="92"/>
      <c r="IWE63" s="92"/>
      <c r="IWF63" s="92"/>
      <c r="IWG63" s="92"/>
      <c r="IWH63" s="92"/>
      <c r="IWI63" s="92"/>
      <c r="IWJ63" s="92"/>
      <c r="IWK63" s="92"/>
      <c r="IWL63" s="92"/>
      <c r="IWM63" s="92"/>
      <c r="IWN63" s="92"/>
      <c r="IWO63" s="92"/>
      <c r="IWP63" s="92"/>
      <c r="IWQ63" s="92"/>
      <c r="IWR63" s="92"/>
      <c r="IWS63" s="92"/>
      <c r="IWT63" s="92"/>
      <c r="IWU63" s="92"/>
      <c r="IWV63" s="92"/>
      <c r="IWW63" s="92"/>
      <c r="IWX63" s="92"/>
      <c r="IWY63" s="92"/>
      <c r="IWZ63" s="92"/>
      <c r="IXA63" s="92"/>
      <c r="IXB63" s="92"/>
      <c r="IXC63" s="92"/>
      <c r="IXD63" s="92"/>
      <c r="IXE63" s="92"/>
      <c r="IXF63" s="92"/>
      <c r="IXG63" s="92"/>
      <c r="IXH63" s="92"/>
      <c r="IXI63" s="92"/>
      <c r="IXJ63" s="92"/>
      <c r="IXK63" s="92"/>
      <c r="IXL63" s="92"/>
      <c r="IXM63" s="92"/>
      <c r="IXN63" s="92"/>
      <c r="IXO63" s="92"/>
      <c r="IXP63" s="92"/>
      <c r="IXQ63" s="92"/>
      <c r="IXR63" s="92"/>
      <c r="IXS63" s="92"/>
      <c r="IXT63" s="92"/>
      <c r="IXU63" s="92"/>
      <c r="IXV63" s="92"/>
      <c r="IXW63" s="92"/>
      <c r="IXX63" s="92"/>
      <c r="IXY63" s="92"/>
      <c r="IXZ63" s="92"/>
      <c r="IYA63" s="92"/>
      <c r="IYB63" s="92"/>
      <c r="IYC63" s="92"/>
      <c r="IYD63" s="92"/>
      <c r="IYE63" s="92"/>
      <c r="IYF63" s="92"/>
      <c r="IYG63" s="92"/>
      <c r="IYH63" s="92"/>
      <c r="IYI63" s="92"/>
      <c r="IYJ63" s="92"/>
      <c r="IYK63" s="92"/>
      <c r="IYL63" s="92"/>
      <c r="IYM63" s="92"/>
      <c r="IYN63" s="92"/>
      <c r="IYO63" s="92"/>
      <c r="IYP63" s="92"/>
      <c r="IYQ63" s="92"/>
      <c r="IYR63" s="92"/>
      <c r="IYS63" s="92"/>
      <c r="IYT63" s="92"/>
      <c r="IYU63" s="92"/>
      <c r="IYV63" s="92"/>
      <c r="IYW63" s="92"/>
      <c r="IYX63" s="92"/>
      <c r="IYY63" s="92"/>
      <c r="IYZ63" s="92"/>
      <c r="IZA63" s="92"/>
      <c r="IZB63" s="92"/>
      <c r="IZC63" s="92"/>
      <c r="IZD63" s="92"/>
      <c r="IZE63" s="92"/>
      <c r="IZF63" s="92"/>
      <c r="IZG63" s="92"/>
      <c r="IZH63" s="92"/>
      <c r="IZI63" s="92"/>
      <c r="IZJ63" s="92"/>
      <c r="IZK63" s="92"/>
      <c r="IZL63" s="92"/>
      <c r="IZM63" s="92"/>
      <c r="IZN63" s="92"/>
      <c r="IZO63" s="92"/>
      <c r="IZP63" s="92"/>
      <c r="IZQ63" s="92"/>
      <c r="IZR63" s="92"/>
      <c r="IZS63" s="92"/>
      <c r="IZT63" s="92"/>
      <c r="IZU63" s="92"/>
      <c r="IZV63" s="92"/>
      <c r="IZW63" s="92"/>
      <c r="IZX63" s="92"/>
      <c r="IZY63" s="92"/>
      <c r="IZZ63" s="92"/>
      <c r="JAA63" s="92"/>
      <c r="JAB63" s="92"/>
      <c r="JAC63" s="92"/>
      <c r="JAD63" s="92"/>
      <c r="JAE63" s="92"/>
      <c r="JAF63" s="92"/>
      <c r="JAG63" s="92"/>
      <c r="JAH63" s="92"/>
      <c r="JAI63" s="92"/>
      <c r="JAJ63" s="92"/>
      <c r="JAK63" s="92"/>
      <c r="JAL63" s="92"/>
      <c r="JAM63" s="92"/>
      <c r="JAN63" s="92"/>
      <c r="JAO63" s="92"/>
      <c r="JAP63" s="92"/>
      <c r="JAQ63" s="92"/>
      <c r="JAR63" s="92"/>
      <c r="JAS63" s="92"/>
      <c r="JAT63" s="92"/>
      <c r="JAU63" s="92"/>
      <c r="JAV63" s="92"/>
      <c r="JAW63" s="92"/>
      <c r="JAX63" s="92"/>
      <c r="JAY63" s="92"/>
      <c r="JAZ63" s="92"/>
      <c r="JBA63" s="92"/>
      <c r="JBB63" s="92"/>
      <c r="JBC63" s="92"/>
      <c r="JBD63" s="92"/>
      <c r="JBE63" s="92"/>
      <c r="JBF63" s="92"/>
      <c r="JBG63" s="92"/>
      <c r="JBH63" s="92"/>
      <c r="JBI63" s="92"/>
      <c r="JBJ63" s="92"/>
      <c r="JBK63" s="92"/>
      <c r="JBL63" s="92"/>
      <c r="JBM63" s="92"/>
      <c r="JBN63" s="92"/>
      <c r="JBO63" s="92"/>
      <c r="JBP63" s="92"/>
      <c r="JBQ63" s="92"/>
      <c r="JBR63" s="92"/>
      <c r="JBS63" s="92"/>
      <c r="JBT63" s="92"/>
      <c r="JBU63" s="92"/>
      <c r="JBV63" s="92"/>
      <c r="JBW63" s="92"/>
      <c r="JBX63" s="92"/>
      <c r="JBY63" s="92"/>
      <c r="JBZ63" s="92"/>
      <c r="JCA63" s="92"/>
      <c r="JCB63" s="92"/>
      <c r="JCC63" s="92"/>
      <c r="JCD63" s="92"/>
      <c r="JCE63" s="92"/>
      <c r="JCF63" s="92"/>
      <c r="JCG63" s="92"/>
      <c r="JCH63" s="92"/>
      <c r="JCI63" s="92"/>
      <c r="JCJ63" s="92"/>
      <c r="JCK63" s="92"/>
      <c r="JCL63" s="92"/>
      <c r="JCM63" s="92"/>
      <c r="JCN63" s="92"/>
      <c r="JCO63" s="92"/>
      <c r="JCP63" s="92"/>
      <c r="JCQ63" s="92"/>
      <c r="JCR63" s="92"/>
      <c r="JCS63" s="92"/>
      <c r="JCT63" s="92"/>
      <c r="JCU63" s="92"/>
      <c r="JCV63" s="92"/>
      <c r="JCW63" s="92"/>
      <c r="JCX63" s="92"/>
      <c r="JCY63" s="92"/>
      <c r="JCZ63" s="92"/>
      <c r="JDA63" s="92"/>
      <c r="JDB63" s="92"/>
      <c r="JDC63" s="92"/>
      <c r="JDD63" s="92"/>
      <c r="JDE63" s="92"/>
      <c r="JDF63" s="92"/>
      <c r="JDG63" s="92"/>
      <c r="JDH63" s="92"/>
      <c r="JDI63" s="92"/>
      <c r="JDJ63" s="92"/>
      <c r="JDK63" s="92"/>
      <c r="JDL63" s="92"/>
      <c r="JDM63" s="92"/>
      <c r="JDN63" s="92"/>
      <c r="JDO63" s="92"/>
      <c r="JDP63" s="92"/>
      <c r="JDQ63" s="92"/>
      <c r="JDR63" s="92"/>
      <c r="JDS63" s="92"/>
      <c r="JDT63" s="92"/>
      <c r="JDU63" s="92"/>
      <c r="JDV63" s="92"/>
      <c r="JDW63" s="92"/>
      <c r="JDX63" s="92"/>
      <c r="JDY63" s="92"/>
      <c r="JDZ63" s="92"/>
      <c r="JEA63" s="92"/>
      <c r="JEB63" s="92"/>
      <c r="JEC63" s="92"/>
      <c r="JED63" s="92"/>
      <c r="JEE63" s="92"/>
      <c r="JEF63" s="92"/>
      <c r="JEG63" s="92"/>
      <c r="JEH63" s="92"/>
      <c r="JEI63" s="92"/>
      <c r="JEJ63" s="92"/>
      <c r="JEK63" s="92"/>
      <c r="JEL63" s="92"/>
      <c r="JEM63" s="92"/>
      <c r="JEN63" s="92"/>
      <c r="JEO63" s="92"/>
      <c r="JEP63" s="92"/>
      <c r="JEQ63" s="92"/>
      <c r="JER63" s="92"/>
      <c r="JES63" s="92"/>
      <c r="JET63" s="92"/>
      <c r="JEU63" s="92"/>
      <c r="JEV63" s="92"/>
      <c r="JEW63" s="92"/>
      <c r="JEX63" s="92"/>
      <c r="JEY63" s="92"/>
      <c r="JEZ63" s="92"/>
      <c r="JFA63" s="92"/>
      <c r="JFB63" s="92"/>
      <c r="JFC63" s="92"/>
      <c r="JFD63" s="92"/>
      <c r="JFE63" s="92"/>
      <c r="JFF63" s="92"/>
      <c r="JFG63" s="92"/>
      <c r="JFH63" s="92"/>
      <c r="JFI63" s="92"/>
      <c r="JFJ63" s="92"/>
      <c r="JFK63" s="92"/>
      <c r="JFL63" s="92"/>
      <c r="JFM63" s="92"/>
      <c r="JFN63" s="92"/>
      <c r="JFO63" s="92"/>
      <c r="JFP63" s="92"/>
      <c r="JFQ63" s="92"/>
      <c r="JFR63" s="92"/>
      <c r="JFS63" s="92"/>
      <c r="JFT63" s="92"/>
      <c r="JFU63" s="92"/>
      <c r="JFV63" s="92"/>
      <c r="JFW63" s="92"/>
      <c r="JFX63" s="92"/>
      <c r="JFY63" s="92"/>
      <c r="JFZ63" s="92"/>
      <c r="JGA63" s="92"/>
      <c r="JGB63" s="92"/>
      <c r="JGC63" s="92"/>
      <c r="JGD63" s="92"/>
      <c r="JGE63" s="92"/>
      <c r="JGF63" s="92"/>
      <c r="JGG63" s="92"/>
      <c r="JGH63" s="92"/>
      <c r="JGI63" s="92"/>
      <c r="JGJ63" s="92"/>
      <c r="JGK63" s="92"/>
      <c r="JGL63" s="92"/>
      <c r="JGM63" s="92"/>
      <c r="JGN63" s="92"/>
      <c r="JGO63" s="92"/>
      <c r="JGP63" s="92"/>
      <c r="JGQ63" s="92"/>
      <c r="JGR63" s="92"/>
      <c r="JGS63" s="92"/>
      <c r="JGT63" s="92"/>
      <c r="JGU63" s="92"/>
      <c r="JGV63" s="92"/>
      <c r="JGW63" s="92"/>
      <c r="JGX63" s="92"/>
      <c r="JGY63" s="92"/>
      <c r="JGZ63" s="92"/>
      <c r="JHA63" s="92"/>
      <c r="JHB63" s="92"/>
      <c r="JHC63" s="92"/>
      <c r="JHD63" s="92"/>
      <c r="JHE63" s="92"/>
      <c r="JHF63" s="92"/>
      <c r="JHG63" s="92"/>
      <c r="JHH63" s="92"/>
      <c r="JHI63" s="92"/>
      <c r="JHJ63" s="92"/>
      <c r="JHK63" s="92"/>
      <c r="JHL63" s="92"/>
      <c r="JHM63" s="92"/>
      <c r="JHN63" s="92"/>
      <c r="JHO63" s="92"/>
      <c r="JHP63" s="92"/>
      <c r="JHQ63" s="92"/>
      <c r="JHR63" s="92"/>
      <c r="JHS63" s="92"/>
      <c r="JHT63" s="92"/>
      <c r="JHU63" s="92"/>
      <c r="JHV63" s="92"/>
      <c r="JHW63" s="92"/>
      <c r="JHX63" s="92"/>
      <c r="JHY63" s="92"/>
      <c r="JHZ63" s="92"/>
      <c r="JIA63" s="92"/>
      <c r="JIB63" s="92"/>
      <c r="JIC63" s="92"/>
      <c r="JID63" s="92"/>
      <c r="JIE63" s="92"/>
      <c r="JIF63" s="92"/>
      <c r="JIG63" s="92"/>
      <c r="JIH63" s="92"/>
      <c r="JII63" s="92"/>
      <c r="JIJ63" s="92"/>
      <c r="JIK63" s="92"/>
      <c r="JIL63" s="92"/>
      <c r="JIM63" s="92"/>
      <c r="JIN63" s="92"/>
      <c r="JIO63" s="92"/>
      <c r="JIP63" s="92"/>
      <c r="JIQ63" s="92"/>
      <c r="JIR63" s="92"/>
      <c r="JIS63" s="92"/>
      <c r="JIT63" s="92"/>
      <c r="JIU63" s="92"/>
      <c r="JIV63" s="92"/>
      <c r="JIW63" s="92"/>
      <c r="JIX63" s="92"/>
      <c r="JIY63" s="92"/>
      <c r="JIZ63" s="92"/>
      <c r="JJA63" s="92"/>
      <c r="JJB63" s="92"/>
      <c r="JJC63" s="92"/>
      <c r="JJD63" s="92"/>
      <c r="JJE63" s="92"/>
      <c r="JJF63" s="92"/>
      <c r="JJG63" s="92"/>
      <c r="JJH63" s="92"/>
      <c r="JJI63" s="92"/>
      <c r="JJJ63" s="92"/>
      <c r="JJK63" s="92"/>
      <c r="JJL63" s="92"/>
      <c r="JJM63" s="92"/>
      <c r="JJN63" s="92"/>
      <c r="JJO63" s="92"/>
      <c r="JJP63" s="92"/>
      <c r="JJQ63" s="92"/>
      <c r="JJR63" s="92"/>
      <c r="JJS63" s="92"/>
      <c r="JJT63" s="92"/>
      <c r="JJU63" s="92"/>
      <c r="JJV63" s="92"/>
      <c r="JJW63" s="92"/>
      <c r="JJX63" s="92"/>
      <c r="JJY63" s="92"/>
      <c r="JJZ63" s="92"/>
      <c r="JKA63" s="92"/>
      <c r="JKB63" s="92"/>
      <c r="JKC63" s="92"/>
      <c r="JKD63" s="92"/>
      <c r="JKE63" s="92"/>
      <c r="JKF63" s="92"/>
      <c r="JKG63" s="92"/>
      <c r="JKH63" s="92"/>
      <c r="JKI63" s="92"/>
      <c r="JKJ63" s="92"/>
      <c r="JKK63" s="92"/>
      <c r="JKL63" s="92"/>
      <c r="JKM63" s="92"/>
      <c r="JKN63" s="92"/>
      <c r="JKO63" s="92"/>
      <c r="JKP63" s="92"/>
      <c r="JKQ63" s="92"/>
      <c r="JKR63" s="92"/>
      <c r="JKS63" s="92"/>
      <c r="JKT63" s="92"/>
      <c r="JKU63" s="92"/>
      <c r="JKV63" s="92"/>
      <c r="JKW63" s="92"/>
      <c r="JKX63" s="92"/>
      <c r="JKY63" s="92"/>
      <c r="JKZ63" s="92"/>
      <c r="JLA63" s="92"/>
      <c r="JLB63" s="92"/>
      <c r="JLC63" s="92"/>
      <c r="JLD63" s="92"/>
      <c r="JLE63" s="92"/>
      <c r="JLF63" s="92"/>
      <c r="JLG63" s="92"/>
      <c r="JLH63" s="92"/>
      <c r="JLI63" s="92"/>
      <c r="JLJ63" s="92"/>
      <c r="JLK63" s="92"/>
      <c r="JLL63" s="92"/>
      <c r="JLM63" s="92"/>
      <c r="JLN63" s="92"/>
      <c r="JLO63" s="92"/>
      <c r="JLP63" s="92"/>
      <c r="JLQ63" s="92"/>
      <c r="JLR63" s="92"/>
      <c r="JLS63" s="92"/>
      <c r="JLT63" s="92"/>
      <c r="JLU63" s="92"/>
      <c r="JLV63" s="92"/>
      <c r="JLW63" s="92"/>
      <c r="JLX63" s="92"/>
      <c r="JLY63" s="92"/>
      <c r="JLZ63" s="92"/>
      <c r="JMA63" s="92"/>
      <c r="JMB63" s="92"/>
      <c r="JMC63" s="92"/>
      <c r="JMD63" s="92"/>
      <c r="JME63" s="92"/>
      <c r="JMF63" s="92"/>
      <c r="JMG63" s="92"/>
      <c r="JMH63" s="92"/>
      <c r="JMI63" s="92"/>
      <c r="JMJ63" s="92"/>
      <c r="JMK63" s="92"/>
      <c r="JML63" s="92"/>
      <c r="JMM63" s="92"/>
      <c r="JMN63" s="92"/>
      <c r="JMO63" s="92"/>
      <c r="JMP63" s="92"/>
      <c r="JMQ63" s="92"/>
      <c r="JMR63" s="92"/>
      <c r="JMS63" s="92"/>
      <c r="JMT63" s="92"/>
      <c r="JMU63" s="92"/>
      <c r="JMV63" s="92"/>
      <c r="JMW63" s="92"/>
      <c r="JMX63" s="92"/>
      <c r="JMY63" s="92"/>
      <c r="JMZ63" s="92"/>
      <c r="JNA63" s="92"/>
      <c r="JNB63" s="92"/>
      <c r="JNC63" s="92"/>
      <c r="JND63" s="92"/>
      <c r="JNE63" s="92"/>
      <c r="JNF63" s="92"/>
      <c r="JNG63" s="92"/>
      <c r="JNH63" s="92"/>
      <c r="JNI63" s="92"/>
      <c r="JNJ63" s="92"/>
      <c r="JNK63" s="92"/>
      <c r="JNL63" s="92"/>
      <c r="JNM63" s="92"/>
      <c r="JNN63" s="92"/>
      <c r="JNO63" s="92"/>
      <c r="JNP63" s="92"/>
      <c r="JNQ63" s="92"/>
      <c r="JNR63" s="92"/>
      <c r="JNS63" s="92"/>
      <c r="JNT63" s="92"/>
      <c r="JNU63" s="92"/>
      <c r="JNV63" s="92"/>
      <c r="JNW63" s="92"/>
      <c r="JNX63" s="92"/>
      <c r="JNY63" s="92"/>
      <c r="JNZ63" s="92"/>
      <c r="JOA63" s="92"/>
      <c r="JOB63" s="92"/>
      <c r="JOC63" s="92"/>
      <c r="JOD63" s="92"/>
      <c r="JOE63" s="92"/>
      <c r="JOF63" s="92"/>
      <c r="JOG63" s="92"/>
      <c r="JOH63" s="92"/>
      <c r="JOI63" s="92"/>
      <c r="JOJ63" s="92"/>
      <c r="JOK63" s="92"/>
      <c r="JOL63" s="92"/>
      <c r="JOM63" s="92"/>
      <c r="JON63" s="92"/>
      <c r="JOO63" s="92"/>
      <c r="JOP63" s="92"/>
      <c r="JOQ63" s="92"/>
      <c r="JOR63" s="92"/>
      <c r="JOS63" s="92"/>
      <c r="JOT63" s="92"/>
      <c r="JOU63" s="92"/>
      <c r="JOV63" s="92"/>
      <c r="JOW63" s="92"/>
      <c r="JOX63" s="92"/>
      <c r="JOY63" s="92"/>
      <c r="JOZ63" s="92"/>
      <c r="JPA63" s="92"/>
      <c r="JPB63" s="92"/>
      <c r="JPC63" s="92"/>
      <c r="JPD63" s="92"/>
      <c r="JPE63" s="92"/>
      <c r="JPF63" s="92"/>
      <c r="JPG63" s="92"/>
      <c r="JPH63" s="92"/>
      <c r="JPI63" s="92"/>
      <c r="JPJ63" s="92"/>
      <c r="JPK63" s="92"/>
      <c r="JPL63" s="92"/>
      <c r="JPM63" s="92"/>
      <c r="JPN63" s="92"/>
      <c r="JPO63" s="92"/>
      <c r="JPP63" s="92"/>
      <c r="JPQ63" s="92"/>
      <c r="JPR63" s="92"/>
      <c r="JPS63" s="92"/>
      <c r="JPT63" s="92"/>
      <c r="JPU63" s="92"/>
      <c r="JPV63" s="92"/>
      <c r="JPW63" s="92"/>
      <c r="JPX63" s="92"/>
      <c r="JPY63" s="92"/>
      <c r="JPZ63" s="92"/>
      <c r="JQA63" s="92"/>
      <c r="JQB63" s="92"/>
      <c r="JQC63" s="92"/>
      <c r="JQD63" s="92"/>
      <c r="JQE63" s="92"/>
      <c r="JQF63" s="92"/>
      <c r="JQG63" s="92"/>
      <c r="JQH63" s="92"/>
      <c r="JQI63" s="92"/>
      <c r="JQJ63" s="92"/>
      <c r="JQK63" s="92"/>
      <c r="JQL63" s="92"/>
      <c r="JQM63" s="92"/>
      <c r="JQN63" s="92"/>
      <c r="JQO63" s="92"/>
      <c r="JQP63" s="92"/>
      <c r="JQQ63" s="92"/>
      <c r="JQR63" s="92"/>
      <c r="JQS63" s="92"/>
      <c r="JQT63" s="92"/>
      <c r="JQU63" s="92"/>
      <c r="JQV63" s="92"/>
      <c r="JQW63" s="92"/>
      <c r="JQX63" s="92"/>
      <c r="JQY63" s="92"/>
      <c r="JQZ63" s="92"/>
      <c r="JRA63" s="92"/>
      <c r="JRB63" s="92"/>
      <c r="JRC63" s="92"/>
      <c r="JRD63" s="92"/>
      <c r="JRE63" s="92"/>
      <c r="JRF63" s="92"/>
      <c r="JRG63" s="92"/>
      <c r="JRH63" s="92"/>
      <c r="JRI63" s="92"/>
      <c r="JRJ63" s="92"/>
      <c r="JRK63" s="92"/>
      <c r="JRL63" s="92"/>
      <c r="JRM63" s="92"/>
      <c r="JRN63" s="92"/>
      <c r="JRO63" s="92"/>
      <c r="JRP63" s="92"/>
      <c r="JRQ63" s="92"/>
      <c r="JRR63" s="92"/>
      <c r="JRS63" s="92"/>
      <c r="JRT63" s="92"/>
      <c r="JRU63" s="92"/>
      <c r="JRV63" s="92"/>
      <c r="JRW63" s="92"/>
      <c r="JRX63" s="92"/>
      <c r="JRY63" s="92"/>
      <c r="JRZ63" s="92"/>
      <c r="JSA63" s="92"/>
      <c r="JSB63" s="92"/>
      <c r="JSC63" s="92"/>
      <c r="JSD63" s="92"/>
      <c r="JSE63" s="92"/>
      <c r="JSF63" s="92"/>
      <c r="JSG63" s="92"/>
      <c r="JSH63" s="92"/>
      <c r="JSI63" s="92"/>
      <c r="JSJ63" s="92"/>
      <c r="JSK63" s="92"/>
      <c r="JSL63" s="92"/>
      <c r="JSM63" s="92"/>
      <c r="JSN63" s="92"/>
      <c r="JSO63" s="92"/>
      <c r="JSP63" s="92"/>
      <c r="JSQ63" s="92"/>
      <c r="JSR63" s="92"/>
      <c r="JSS63" s="92"/>
      <c r="JST63" s="92"/>
      <c r="JSU63" s="92"/>
      <c r="JSV63" s="92"/>
      <c r="JSW63" s="92"/>
      <c r="JSX63" s="92"/>
      <c r="JSY63" s="92"/>
      <c r="JSZ63" s="92"/>
      <c r="JTA63" s="92"/>
      <c r="JTB63" s="92"/>
      <c r="JTC63" s="92"/>
      <c r="JTD63" s="92"/>
      <c r="JTE63" s="92"/>
      <c r="JTF63" s="92"/>
      <c r="JTG63" s="92"/>
      <c r="JTH63" s="92"/>
      <c r="JTI63" s="92"/>
      <c r="JTJ63" s="92"/>
      <c r="JTK63" s="92"/>
      <c r="JTL63" s="92"/>
      <c r="JTM63" s="92"/>
      <c r="JTN63" s="92"/>
      <c r="JTO63" s="92"/>
      <c r="JTP63" s="92"/>
      <c r="JTQ63" s="92"/>
      <c r="JTR63" s="92"/>
      <c r="JTS63" s="92"/>
      <c r="JTT63" s="92"/>
      <c r="JTU63" s="92"/>
      <c r="JTV63" s="92"/>
      <c r="JTW63" s="92"/>
      <c r="JTX63" s="92"/>
      <c r="JTY63" s="92"/>
      <c r="JTZ63" s="92"/>
      <c r="JUA63" s="92"/>
      <c r="JUB63" s="92"/>
      <c r="JUC63" s="92"/>
      <c r="JUD63" s="92"/>
      <c r="JUE63" s="92"/>
      <c r="JUF63" s="92"/>
      <c r="JUG63" s="92"/>
      <c r="JUH63" s="92"/>
      <c r="JUI63" s="92"/>
      <c r="JUJ63" s="92"/>
      <c r="JUK63" s="92"/>
      <c r="JUL63" s="92"/>
      <c r="JUM63" s="92"/>
      <c r="JUN63" s="92"/>
      <c r="JUO63" s="92"/>
      <c r="JUP63" s="92"/>
      <c r="JUQ63" s="92"/>
      <c r="JUR63" s="92"/>
      <c r="JUS63" s="92"/>
      <c r="JUT63" s="92"/>
      <c r="JUU63" s="92"/>
      <c r="JUV63" s="92"/>
      <c r="JUW63" s="92"/>
      <c r="JUX63" s="92"/>
      <c r="JUY63" s="92"/>
      <c r="JUZ63" s="92"/>
      <c r="JVA63" s="92"/>
      <c r="JVB63" s="92"/>
      <c r="JVC63" s="92"/>
      <c r="JVD63" s="92"/>
      <c r="JVE63" s="92"/>
      <c r="JVF63" s="92"/>
      <c r="JVG63" s="92"/>
      <c r="JVH63" s="92"/>
      <c r="JVI63" s="92"/>
      <c r="JVJ63" s="92"/>
      <c r="JVK63" s="92"/>
      <c r="JVL63" s="92"/>
      <c r="JVM63" s="92"/>
      <c r="JVN63" s="92"/>
      <c r="JVO63" s="92"/>
      <c r="JVP63" s="92"/>
      <c r="JVQ63" s="92"/>
      <c r="JVR63" s="92"/>
      <c r="JVS63" s="92"/>
      <c r="JVT63" s="92"/>
      <c r="JVU63" s="92"/>
      <c r="JVV63" s="92"/>
      <c r="JVW63" s="92"/>
      <c r="JVX63" s="92"/>
      <c r="JVY63" s="92"/>
      <c r="JVZ63" s="92"/>
      <c r="JWA63" s="92"/>
      <c r="JWB63" s="92"/>
      <c r="JWC63" s="92"/>
      <c r="JWD63" s="92"/>
      <c r="JWE63" s="92"/>
      <c r="JWF63" s="92"/>
      <c r="JWG63" s="92"/>
      <c r="JWH63" s="92"/>
      <c r="JWI63" s="92"/>
      <c r="JWJ63" s="92"/>
      <c r="JWK63" s="92"/>
      <c r="JWL63" s="92"/>
      <c r="JWM63" s="92"/>
      <c r="JWN63" s="92"/>
      <c r="JWO63" s="92"/>
      <c r="JWP63" s="92"/>
      <c r="JWQ63" s="92"/>
      <c r="JWR63" s="92"/>
      <c r="JWS63" s="92"/>
      <c r="JWT63" s="92"/>
      <c r="JWU63" s="92"/>
      <c r="JWV63" s="92"/>
      <c r="JWW63" s="92"/>
      <c r="JWX63" s="92"/>
      <c r="JWY63" s="92"/>
      <c r="JWZ63" s="92"/>
      <c r="JXA63" s="92"/>
      <c r="JXB63" s="92"/>
      <c r="JXC63" s="92"/>
      <c r="JXD63" s="92"/>
      <c r="JXE63" s="92"/>
      <c r="JXF63" s="92"/>
      <c r="JXG63" s="92"/>
      <c r="JXH63" s="92"/>
      <c r="JXI63" s="92"/>
      <c r="JXJ63" s="92"/>
      <c r="JXK63" s="92"/>
      <c r="JXL63" s="92"/>
      <c r="JXM63" s="92"/>
      <c r="JXN63" s="92"/>
      <c r="JXO63" s="92"/>
      <c r="JXP63" s="92"/>
      <c r="JXQ63" s="92"/>
      <c r="JXR63" s="92"/>
      <c r="JXS63" s="92"/>
      <c r="JXT63" s="92"/>
      <c r="JXU63" s="92"/>
      <c r="JXV63" s="92"/>
      <c r="JXW63" s="92"/>
      <c r="JXX63" s="92"/>
      <c r="JXY63" s="92"/>
      <c r="JXZ63" s="92"/>
      <c r="JYA63" s="92"/>
      <c r="JYB63" s="92"/>
      <c r="JYC63" s="92"/>
      <c r="JYD63" s="92"/>
      <c r="JYE63" s="92"/>
      <c r="JYF63" s="92"/>
      <c r="JYG63" s="92"/>
      <c r="JYH63" s="92"/>
      <c r="JYI63" s="92"/>
      <c r="JYJ63" s="92"/>
      <c r="JYK63" s="92"/>
      <c r="JYL63" s="92"/>
      <c r="JYM63" s="92"/>
      <c r="JYN63" s="92"/>
      <c r="JYO63" s="92"/>
      <c r="JYP63" s="92"/>
      <c r="JYQ63" s="92"/>
      <c r="JYR63" s="92"/>
      <c r="JYS63" s="92"/>
      <c r="JYT63" s="92"/>
      <c r="JYU63" s="92"/>
      <c r="JYV63" s="92"/>
      <c r="JYW63" s="92"/>
      <c r="JYX63" s="92"/>
      <c r="JYY63" s="92"/>
      <c r="JYZ63" s="92"/>
      <c r="JZA63" s="92"/>
      <c r="JZB63" s="92"/>
      <c r="JZC63" s="92"/>
      <c r="JZD63" s="92"/>
      <c r="JZE63" s="92"/>
      <c r="JZF63" s="92"/>
      <c r="JZG63" s="92"/>
      <c r="JZH63" s="92"/>
      <c r="JZI63" s="92"/>
      <c r="JZJ63" s="92"/>
      <c r="JZK63" s="92"/>
      <c r="JZL63" s="92"/>
      <c r="JZM63" s="92"/>
      <c r="JZN63" s="92"/>
      <c r="JZO63" s="92"/>
      <c r="JZP63" s="92"/>
      <c r="JZQ63" s="92"/>
      <c r="JZR63" s="92"/>
      <c r="JZS63" s="92"/>
      <c r="JZT63" s="92"/>
      <c r="JZU63" s="92"/>
      <c r="JZV63" s="92"/>
      <c r="JZW63" s="92"/>
      <c r="JZX63" s="92"/>
      <c r="JZY63" s="92"/>
      <c r="JZZ63" s="92"/>
      <c r="KAA63" s="92"/>
      <c r="KAB63" s="92"/>
      <c r="KAC63" s="92"/>
      <c r="KAD63" s="92"/>
      <c r="KAE63" s="92"/>
      <c r="KAF63" s="92"/>
      <c r="KAG63" s="92"/>
      <c r="KAH63" s="92"/>
      <c r="KAI63" s="92"/>
      <c r="KAJ63" s="92"/>
      <c r="KAK63" s="92"/>
      <c r="KAL63" s="92"/>
      <c r="KAM63" s="92"/>
      <c r="KAN63" s="92"/>
      <c r="KAO63" s="92"/>
      <c r="KAP63" s="92"/>
      <c r="KAQ63" s="92"/>
      <c r="KAR63" s="92"/>
      <c r="KAS63" s="92"/>
      <c r="KAT63" s="92"/>
      <c r="KAU63" s="92"/>
      <c r="KAV63" s="92"/>
      <c r="KAW63" s="92"/>
      <c r="KAX63" s="92"/>
      <c r="KAY63" s="92"/>
      <c r="KAZ63" s="92"/>
      <c r="KBA63" s="92"/>
      <c r="KBB63" s="92"/>
      <c r="KBC63" s="92"/>
      <c r="KBD63" s="92"/>
      <c r="KBE63" s="92"/>
      <c r="KBF63" s="92"/>
      <c r="KBG63" s="92"/>
      <c r="KBH63" s="92"/>
      <c r="KBI63" s="92"/>
      <c r="KBJ63" s="92"/>
      <c r="KBK63" s="92"/>
      <c r="KBL63" s="92"/>
      <c r="KBM63" s="92"/>
      <c r="KBN63" s="92"/>
      <c r="KBO63" s="92"/>
      <c r="KBP63" s="92"/>
      <c r="KBQ63" s="92"/>
      <c r="KBR63" s="92"/>
      <c r="KBS63" s="92"/>
      <c r="KBT63" s="92"/>
      <c r="KBU63" s="92"/>
      <c r="KBV63" s="92"/>
      <c r="KBW63" s="92"/>
      <c r="KBX63" s="92"/>
      <c r="KBY63" s="92"/>
      <c r="KBZ63" s="92"/>
      <c r="KCA63" s="92"/>
      <c r="KCB63" s="92"/>
      <c r="KCC63" s="92"/>
      <c r="KCD63" s="92"/>
      <c r="KCE63" s="92"/>
      <c r="KCF63" s="92"/>
      <c r="KCG63" s="92"/>
      <c r="KCH63" s="92"/>
      <c r="KCI63" s="92"/>
      <c r="KCJ63" s="92"/>
      <c r="KCK63" s="92"/>
      <c r="KCL63" s="92"/>
      <c r="KCM63" s="92"/>
      <c r="KCN63" s="92"/>
      <c r="KCO63" s="92"/>
      <c r="KCP63" s="92"/>
      <c r="KCQ63" s="92"/>
      <c r="KCR63" s="92"/>
      <c r="KCS63" s="92"/>
      <c r="KCT63" s="92"/>
      <c r="KCU63" s="92"/>
      <c r="KCV63" s="92"/>
      <c r="KCW63" s="92"/>
      <c r="KCX63" s="92"/>
      <c r="KCY63" s="92"/>
      <c r="KCZ63" s="92"/>
      <c r="KDA63" s="92"/>
      <c r="KDB63" s="92"/>
      <c r="KDC63" s="92"/>
      <c r="KDD63" s="92"/>
      <c r="KDE63" s="92"/>
      <c r="KDF63" s="92"/>
      <c r="KDG63" s="92"/>
      <c r="KDH63" s="92"/>
      <c r="KDI63" s="92"/>
      <c r="KDJ63" s="92"/>
      <c r="KDK63" s="92"/>
      <c r="KDL63" s="92"/>
      <c r="KDM63" s="92"/>
      <c r="KDN63" s="92"/>
      <c r="KDO63" s="92"/>
      <c r="KDP63" s="92"/>
      <c r="KDQ63" s="92"/>
      <c r="KDR63" s="92"/>
      <c r="KDS63" s="92"/>
      <c r="KDT63" s="92"/>
      <c r="KDU63" s="92"/>
      <c r="KDV63" s="92"/>
      <c r="KDW63" s="92"/>
      <c r="KDX63" s="92"/>
      <c r="KDY63" s="92"/>
      <c r="KDZ63" s="92"/>
      <c r="KEA63" s="92"/>
      <c r="KEB63" s="92"/>
      <c r="KEC63" s="92"/>
      <c r="KED63" s="92"/>
      <c r="KEE63" s="92"/>
      <c r="KEF63" s="92"/>
      <c r="KEG63" s="92"/>
      <c r="KEH63" s="92"/>
      <c r="KEI63" s="92"/>
      <c r="KEJ63" s="92"/>
      <c r="KEK63" s="92"/>
      <c r="KEL63" s="92"/>
      <c r="KEM63" s="92"/>
      <c r="KEN63" s="92"/>
      <c r="KEO63" s="92"/>
      <c r="KEP63" s="92"/>
      <c r="KEQ63" s="92"/>
      <c r="KER63" s="92"/>
      <c r="KES63" s="92"/>
      <c r="KET63" s="92"/>
      <c r="KEU63" s="92"/>
      <c r="KEV63" s="92"/>
      <c r="KEW63" s="92"/>
      <c r="KEX63" s="92"/>
      <c r="KEY63" s="92"/>
      <c r="KEZ63" s="92"/>
      <c r="KFA63" s="92"/>
      <c r="KFB63" s="92"/>
      <c r="KFC63" s="92"/>
      <c r="KFD63" s="92"/>
      <c r="KFE63" s="92"/>
      <c r="KFF63" s="92"/>
      <c r="KFG63" s="92"/>
      <c r="KFH63" s="92"/>
      <c r="KFI63" s="92"/>
      <c r="KFJ63" s="92"/>
      <c r="KFK63" s="92"/>
      <c r="KFL63" s="92"/>
      <c r="KFM63" s="92"/>
      <c r="KFN63" s="92"/>
      <c r="KFO63" s="92"/>
      <c r="KFP63" s="92"/>
      <c r="KFQ63" s="92"/>
      <c r="KFR63" s="92"/>
      <c r="KFS63" s="92"/>
      <c r="KFT63" s="92"/>
      <c r="KFU63" s="92"/>
      <c r="KFV63" s="92"/>
      <c r="KFW63" s="92"/>
      <c r="KFX63" s="92"/>
      <c r="KFY63" s="92"/>
      <c r="KFZ63" s="92"/>
      <c r="KGA63" s="92"/>
      <c r="KGB63" s="92"/>
      <c r="KGC63" s="92"/>
      <c r="KGD63" s="92"/>
      <c r="KGE63" s="92"/>
      <c r="KGF63" s="92"/>
      <c r="KGG63" s="92"/>
      <c r="KGH63" s="92"/>
      <c r="KGI63" s="92"/>
      <c r="KGJ63" s="92"/>
      <c r="KGK63" s="92"/>
      <c r="KGL63" s="92"/>
      <c r="KGM63" s="92"/>
      <c r="KGN63" s="92"/>
      <c r="KGO63" s="92"/>
      <c r="KGP63" s="92"/>
      <c r="KGQ63" s="92"/>
      <c r="KGR63" s="92"/>
      <c r="KGS63" s="92"/>
      <c r="KGT63" s="92"/>
      <c r="KGU63" s="92"/>
      <c r="KGV63" s="92"/>
      <c r="KGW63" s="92"/>
      <c r="KGX63" s="92"/>
      <c r="KGY63" s="92"/>
      <c r="KGZ63" s="92"/>
      <c r="KHA63" s="92"/>
      <c r="KHB63" s="92"/>
      <c r="KHC63" s="92"/>
      <c r="KHD63" s="92"/>
      <c r="KHE63" s="92"/>
      <c r="KHF63" s="92"/>
      <c r="KHG63" s="92"/>
      <c r="KHH63" s="92"/>
      <c r="KHI63" s="92"/>
      <c r="KHJ63" s="92"/>
      <c r="KHK63" s="92"/>
      <c r="KHL63" s="92"/>
      <c r="KHM63" s="92"/>
      <c r="KHN63" s="92"/>
      <c r="KHO63" s="92"/>
      <c r="KHP63" s="92"/>
      <c r="KHQ63" s="92"/>
      <c r="KHR63" s="92"/>
      <c r="KHS63" s="92"/>
      <c r="KHT63" s="92"/>
      <c r="KHU63" s="92"/>
      <c r="KHV63" s="92"/>
      <c r="KHW63" s="92"/>
      <c r="KHX63" s="92"/>
      <c r="KHY63" s="92"/>
      <c r="KHZ63" s="92"/>
      <c r="KIA63" s="92"/>
      <c r="KIB63" s="92"/>
      <c r="KIC63" s="92"/>
      <c r="KID63" s="92"/>
      <c r="KIE63" s="92"/>
      <c r="KIF63" s="92"/>
      <c r="KIG63" s="92"/>
      <c r="KIH63" s="92"/>
      <c r="KII63" s="92"/>
      <c r="KIJ63" s="92"/>
      <c r="KIK63" s="92"/>
      <c r="KIL63" s="92"/>
      <c r="KIM63" s="92"/>
      <c r="KIN63" s="92"/>
      <c r="KIO63" s="92"/>
      <c r="KIP63" s="92"/>
      <c r="KIQ63" s="92"/>
      <c r="KIR63" s="92"/>
      <c r="KIS63" s="92"/>
      <c r="KIT63" s="92"/>
      <c r="KIU63" s="92"/>
      <c r="KIV63" s="92"/>
      <c r="KIW63" s="92"/>
      <c r="KIX63" s="92"/>
      <c r="KIY63" s="92"/>
      <c r="KIZ63" s="92"/>
      <c r="KJA63" s="92"/>
      <c r="KJB63" s="92"/>
      <c r="KJC63" s="92"/>
      <c r="KJD63" s="92"/>
      <c r="KJE63" s="92"/>
      <c r="KJF63" s="92"/>
      <c r="KJG63" s="92"/>
      <c r="KJH63" s="92"/>
      <c r="KJI63" s="92"/>
      <c r="KJJ63" s="92"/>
      <c r="KJK63" s="92"/>
      <c r="KJL63" s="92"/>
      <c r="KJM63" s="92"/>
      <c r="KJN63" s="92"/>
      <c r="KJO63" s="92"/>
      <c r="KJP63" s="92"/>
      <c r="KJQ63" s="92"/>
      <c r="KJR63" s="92"/>
      <c r="KJS63" s="92"/>
      <c r="KJT63" s="92"/>
      <c r="KJU63" s="92"/>
      <c r="KJV63" s="92"/>
      <c r="KJW63" s="92"/>
      <c r="KJX63" s="92"/>
      <c r="KJY63" s="92"/>
      <c r="KJZ63" s="92"/>
      <c r="KKA63" s="92"/>
      <c r="KKB63" s="92"/>
      <c r="KKC63" s="92"/>
      <c r="KKD63" s="92"/>
      <c r="KKE63" s="92"/>
      <c r="KKF63" s="92"/>
      <c r="KKG63" s="92"/>
      <c r="KKH63" s="92"/>
      <c r="KKI63" s="92"/>
      <c r="KKJ63" s="92"/>
      <c r="KKK63" s="92"/>
      <c r="KKL63" s="92"/>
      <c r="KKM63" s="92"/>
      <c r="KKN63" s="92"/>
      <c r="KKO63" s="92"/>
      <c r="KKP63" s="92"/>
      <c r="KKQ63" s="92"/>
      <c r="KKR63" s="92"/>
      <c r="KKS63" s="92"/>
      <c r="KKT63" s="92"/>
      <c r="KKU63" s="92"/>
      <c r="KKV63" s="92"/>
      <c r="KKW63" s="92"/>
      <c r="KKX63" s="92"/>
      <c r="KKY63" s="92"/>
      <c r="KKZ63" s="92"/>
      <c r="KLA63" s="92"/>
      <c r="KLB63" s="92"/>
      <c r="KLC63" s="92"/>
      <c r="KLD63" s="92"/>
      <c r="KLE63" s="92"/>
      <c r="KLF63" s="92"/>
      <c r="KLG63" s="92"/>
      <c r="KLH63" s="92"/>
      <c r="KLI63" s="92"/>
      <c r="KLJ63" s="92"/>
      <c r="KLK63" s="92"/>
      <c r="KLL63" s="92"/>
      <c r="KLM63" s="92"/>
      <c r="KLN63" s="92"/>
      <c r="KLO63" s="92"/>
      <c r="KLP63" s="92"/>
      <c r="KLQ63" s="92"/>
      <c r="KLR63" s="92"/>
      <c r="KLS63" s="92"/>
      <c r="KLT63" s="92"/>
      <c r="KLU63" s="92"/>
      <c r="KLV63" s="92"/>
      <c r="KLW63" s="92"/>
      <c r="KLX63" s="92"/>
      <c r="KLY63" s="92"/>
      <c r="KLZ63" s="92"/>
      <c r="KMA63" s="92"/>
      <c r="KMB63" s="92"/>
      <c r="KMC63" s="92"/>
      <c r="KMD63" s="92"/>
      <c r="KME63" s="92"/>
      <c r="KMF63" s="92"/>
      <c r="KMG63" s="92"/>
      <c r="KMH63" s="92"/>
      <c r="KMI63" s="92"/>
      <c r="KMJ63" s="92"/>
      <c r="KMK63" s="92"/>
      <c r="KML63" s="92"/>
      <c r="KMM63" s="92"/>
      <c r="KMN63" s="92"/>
      <c r="KMO63" s="92"/>
      <c r="KMP63" s="92"/>
      <c r="KMQ63" s="92"/>
      <c r="KMR63" s="92"/>
      <c r="KMS63" s="92"/>
      <c r="KMT63" s="92"/>
      <c r="KMU63" s="92"/>
      <c r="KMV63" s="92"/>
      <c r="KMW63" s="92"/>
      <c r="KMX63" s="92"/>
      <c r="KMY63" s="92"/>
      <c r="KMZ63" s="92"/>
      <c r="KNA63" s="92"/>
      <c r="KNB63" s="92"/>
      <c r="KNC63" s="92"/>
      <c r="KND63" s="92"/>
      <c r="KNE63" s="92"/>
      <c r="KNF63" s="92"/>
      <c r="KNG63" s="92"/>
      <c r="KNH63" s="92"/>
      <c r="KNI63" s="92"/>
      <c r="KNJ63" s="92"/>
      <c r="KNK63" s="92"/>
      <c r="KNL63" s="92"/>
      <c r="KNM63" s="92"/>
      <c r="KNN63" s="92"/>
      <c r="KNO63" s="92"/>
      <c r="KNP63" s="92"/>
      <c r="KNQ63" s="92"/>
      <c r="KNR63" s="92"/>
      <c r="KNS63" s="92"/>
      <c r="KNT63" s="92"/>
      <c r="KNU63" s="92"/>
      <c r="KNV63" s="92"/>
      <c r="KNW63" s="92"/>
      <c r="KNX63" s="92"/>
      <c r="KNY63" s="92"/>
      <c r="KNZ63" s="92"/>
      <c r="KOA63" s="92"/>
      <c r="KOB63" s="92"/>
      <c r="KOC63" s="92"/>
      <c r="KOD63" s="92"/>
      <c r="KOE63" s="92"/>
      <c r="KOF63" s="92"/>
      <c r="KOG63" s="92"/>
      <c r="KOH63" s="92"/>
      <c r="KOI63" s="92"/>
      <c r="KOJ63" s="92"/>
      <c r="KOK63" s="92"/>
      <c r="KOL63" s="92"/>
      <c r="KOM63" s="92"/>
      <c r="KON63" s="92"/>
      <c r="KOO63" s="92"/>
      <c r="KOP63" s="92"/>
      <c r="KOQ63" s="92"/>
      <c r="KOR63" s="92"/>
      <c r="KOS63" s="92"/>
      <c r="KOT63" s="92"/>
      <c r="KOU63" s="92"/>
      <c r="KOV63" s="92"/>
      <c r="KOW63" s="92"/>
      <c r="KOX63" s="92"/>
      <c r="KOY63" s="92"/>
      <c r="KOZ63" s="92"/>
      <c r="KPA63" s="92"/>
      <c r="KPB63" s="92"/>
      <c r="KPC63" s="92"/>
      <c r="KPD63" s="92"/>
      <c r="KPE63" s="92"/>
      <c r="KPF63" s="92"/>
      <c r="KPG63" s="92"/>
      <c r="KPH63" s="92"/>
      <c r="KPI63" s="92"/>
      <c r="KPJ63" s="92"/>
      <c r="KPK63" s="92"/>
      <c r="KPL63" s="92"/>
      <c r="KPM63" s="92"/>
      <c r="KPN63" s="92"/>
      <c r="KPO63" s="92"/>
      <c r="KPP63" s="92"/>
      <c r="KPQ63" s="92"/>
      <c r="KPR63" s="92"/>
      <c r="KPS63" s="92"/>
      <c r="KPT63" s="92"/>
      <c r="KPU63" s="92"/>
      <c r="KPV63" s="92"/>
      <c r="KPW63" s="92"/>
      <c r="KPX63" s="92"/>
      <c r="KPY63" s="92"/>
      <c r="KPZ63" s="92"/>
      <c r="KQA63" s="92"/>
      <c r="KQB63" s="92"/>
      <c r="KQC63" s="92"/>
      <c r="KQD63" s="92"/>
      <c r="KQE63" s="92"/>
      <c r="KQF63" s="92"/>
      <c r="KQG63" s="92"/>
      <c r="KQH63" s="92"/>
      <c r="KQI63" s="92"/>
      <c r="KQJ63" s="92"/>
      <c r="KQK63" s="92"/>
      <c r="KQL63" s="92"/>
      <c r="KQM63" s="92"/>
      <c r="KQN63" s="92"/>
      <c r="KQO63" s="92"/>
      <c r="KQP63" s="92"/>
      <c r="KQQ63" s="92"/>
      <c r="KQR63" s="92"/>
      <c r="KQS63" s="92"/>
      <c r="KQT63" s="92"/>
      <c r="KQU63" s="92"/>
      <c r="KQV63" s="92"/>
      <c r="KQW63" s="92"/>
      <c r="KQX63" s="92"/>
      <c r="KQY63" s="92"/>
      <c r="KQZ63" s="92"/>
      <c r="KRA63" s="92"/>
      <c r="KRB63" s="92"/>
      <c r="KRC63" s="92"/>
      <c r="KRD63" s="92"/>
      <c r="KRE63" s="92"/>
      <c r="KRF63" s="92"/>
      <c r="KRG63" s="92"/>
      <c r="KRH63" s="92"/>
      <c r="KRI63" s="92"/>
      <c r="KRJ63" s="92"/>
      <c r="KRK63" s="92"/>
      <c r="KRL63" s="92"/>
      <c r="KRM63" s="92"/>
      <c r="KRN63" s="92"/>
      <c r="KRO63" s="92"/>
      <c r="KRP63" s="92"/>
      <c r="KRQ63" s="92"/>
      <c r="KRR63" s="92"/>
      <c r="KRS63" s="92"/>
      <c r="KRT63" s="92"/>
      <c r="KRU63" s="92"/>
      <c r="KRV63" s="92"/>
      <c r="KRW63" s="92"/>
      <c r="KRX63" s="92"/>
      <c r="KRY63" s="92"/>
      <c r="KRZ63" s="92"/>
      <c r="KSA63" s="92"/>
      <c r="KSB63" s="92"/>
      <c r="KSC63" s="92"/>
      <c r="KSD63" s="92"/>
      <c r="KSE63" s="92"/>
      <c r="KSF63" s="92"/>
      <c r="KSG63" s="92"/>
      <c r="KSH63" s="92"/>
      <c r="KSI63" s="92"/>
      <c r="KSJ63" s="92"/>
      <c r="KSK63" s="92"/>
      <c r="KSL63" s="92"/>
      <c r="KSM63" s="92"/>
      <c r="KSN63" s="92"/>
      <c r="KSO63" s="92"/>
      <c r="KSP63" s="92"/>
      <c r="KSQ63" s="92"/>
      <c r="KSR63" s="92"/>
      <c r="KSS63" s="92"/>
      <c r="KST63" s="92"/>
      <c r="KSU63" s="92"/>
      <c r="KSV63" s="92"/>
      <c r="KSW63" s="92"/>
      <c r="KSX63" s="92"/>
      <c r="KSY63" s="92"/>
      <c r="KSZ63" s="92"/>
      <c r="KTA63" s="92"/>
      <c r="KTB63" s="92"/>
      <c r="KTC63" s="92"/>
      <c r="KTD63" s="92"/>
      <c r="KTE63" s="92"/>
      <c r="KTF63" s="92"/>
      <c r="KTG63" s="92"/>
      <c r="KTH63" s="92"/>
      <c r="KTI63" s="92"/>
      <c r="KTJ63" s="92"/>
      <c r="KTK63" s="92"/>
      <c r="KTL63" s="92"/>
      <c r="KTM63" s="92"/>
      <c r="KTN63" s="92"/>
      <c r="KTO63" s="92"/>
      <c r="KTP63" s="92"/>
      <c r="KTQ63" s="92"/>
      <c r="KTR63" s="92"/>
      <c r="KTS63" s="92"/>
      <c r="KTT63" s="92"/>
      <c r="KTU63" s="92"/>
      <c r="KTV63" s="92"/>
      <c r="KTW63" s="92"/>
      <c r="KTX63" s="92"/>
      <c r="KTY63" s="92"/>
      <c r="KTZ63" s="92"/>
      <c r="KUA63" s="92"/>
      <c r="KUB63" s="92"/>
      <c r="KUC63" s="92"/>
      <c r="KUD63" s="92"/>
      <c r="KUE63" s="92"/>
      <c r="KUF63" s="92"/>
      <c r="KUG63" s="92"/>
      <c r="KUH63" s="92"/>
      <c r="KUI63" s="92"/>
      <c r="KUJ63" s="92"/>
      <c r="KUK63" s="92"/>
      <c r="KUL63" s="92"/>
      <c r="KUM63" s="92"/>
      <c r="KUN63" s="92"/>
      <c r="KUO63" s="92"/>
      <c r="KUP63" s="92"/>
      <c r="KUQ63" s="92"/>
      <c r="KUR63" s="92"/>
      <c r="KUS63" s="92"/>
      <c r="KUT63" s="92"/>
      <c r="KUU63" s="92"/>
      <c r="KUV63" s="92"/>
      <c r="KUW63" s="92"/>
      <c r="KUX63" s="92"/>
      <c r="KUY63" s="92"/>
      <c r="KUZ63" s="92"/>
      <c r="KVA63" s="92"/>
      <c r="KVB63" s="92"/>
      <c r="KVC63" s="92"/>
      <c r="KVD63" s="92"/>
      <c r="KVE63" s="92"/>
      <c r="KVF63" s="92"/>
      <c r="KVG63" s="92"/>
      <c r="KVH63" s="92"/>
      <c r="KVI63" s="92"/>
      <c r="KVJ63" s="92"/>
      <c r="KVK63" s="92"/>
      <c r="KVL63" s="92"/>
      <c r="KVM63" s="92"/>
      <c r="KVN63" s="92"/>
      <c r="KVO63" s="92"/>
      <c r="KVP63" s="92"/>
      <c r="KVQ63" s="92"/>
      <c r="KVR63" s="92"/>
      <c r="KVS63" s="92"/>
      <c r="KVT63" s="92"/>
      <c r="KVU63" s="92"/>
      <c r="KVV63" s="92"/>
      <c r="KVW63" s="92"/>
      <c r="KVX63" s="92"/>
      <c r="KVY63" s="92"/>
      <c r="KVZ63" s="92"/>
      <c r="KWA63" s="92"/>
      <c r="KWB63" s="92"/>
      <c r="KWC63" s="92"/>
      <c r="KWD63" s="92"/>
      <c r="KWE63" s="92"/>
      <c r="KWF63" s="92"/>
      <c r="KWG63" s="92"/>
      <c r="KWH63" s="92"/>
      <c r="KWI63" s="92"/>
      <c r="KWJ63" s="92"/>
      <c r="KWK63" s="92"/>
      <c r="KWL63" s="92"/>
      <c r="KWM63" s="92"/>
      <c r="KWN63" s="92"/>
      <c r="KWO63" s="92"/>
      <c r="KWP63" s="92"/>
      <c r="KWQ63" s="92"/>
      <c r="KWR63" s="92"/>
      <c r="KWS63" s="92"/>
      <c r="KWT63" s="92"/>
      <c r="KWU63" s="92"/>
      <c r="KWV63" s="92"/>
      <c r="KWW63" s="92"/>
      <c r="KWX63" s="92"/>
      <c r="KWY63" s="92"/>
      <c r="KWZ63" s="92"/>
      <c r="KXA63" s="92"/>
      <c r="KXB63" s="92"/>
      <c r="KXC63" s="92"/>
      <c r="KXD63" s="92"/>
      <c r="KXE63" s="92"/>
      <c r="KXF63" s="92"/>
      <c r="KXG63" s="92"/>
      <c r="KXH63" s="92"/>
      <c r="KXI63" s="92"/>
      <c r="KXJ63" s="92"/>
      <c r="KXK63" s="92"/>
      <c r="KXL63" s="92"/>
      <c r="KXM63" s="92"/>
      <c r="KXN63" s="92"/>
      <c r="KXO63" s="92"/>
      <c r="KXP63" s="92"/>
      <c r="KXQ63" s="92"/>
      <c r="KXR63" s="92"/>
      <c r="KXS63" s="92"/>
      <c r="KXT63" s="92"/>
      <c r="KXU63" s="92"/>
      <c r="KXV63" s="92"/>
      <c r="KXW63" s="92"/>
      <c r="KXX63" s="92"/>
      <c r="KXY63" s="92"/>
      <c r="KXZ63" s="92"/>
      <c r="KYA63" s="92"/>
      <c r="KYB63" s="92"/>
      <c r="KYC63" s="92"/>
      <c r="KYD63" s="92"/>
      <c r="KYE63" s="92"/>
      <c r="KYF63" s="92"/>
      <c r="KYG63" s="92"/>
      <c r="KYH63" s="92"/>
      <c r="KYI63" s="92"/>
      <c r="KYJ63" s="92"/>
      <c r="KYK63" s="92"/>
      <c r="KYL63" s="92"/>
      <c r="KYM63" s="92"/>
      <c r="KYN63" s="92"/>
      <c r="KYO63" s="92"/>
      <c r="KYP63" s="92"/>
      <c r="KYQ63" s="92"/>
      <c r="KYR63" s="92"/>
      <c r="KYS63" s="92"/>
      <c r="KYT63" s="92"/>
      <c r="KYU63" s="92"/>
      <c r="KYV63" s="92"/>
      <c r="KYW63" s="92"/>
      <c r="KYX63" s="92"/>
      <c r="KYY63" s="92"/>
      <c r="KYZ63" s="92"/>
      <c r="KZA63" s="92"/>
      <c r="KZB63" s="92"/>
      <c r="KZC63" s="92"/>
      <c r="KZD63" s="92"/>
      <c r="KZE63" s="92"/>
      <c r="KZF63" s="92"/>
      <c r="KZG63" s="92"/>
      <c r="KZH63" s="92"/>
      <c r="KZI63" s="92"/>
      <c r="KZJ63" s="92"/>
      <c r="KZK63" s="92"/>
      <c r="KZL63" s="92"/>
      <c r="KZM63" s="92"/>
      <c r="KZN63" s="92"/>
      <c r="KZO63" s="92"/>
      <c r="KZP63" s="92"/>
      <c r="KZQ63" s="92"/>
      <c r="KZR63" s="92"/>
      <c r="KZS63" s="92"/>
      <c r="KZT63" s="92"/>
      <c r="KZU63" s="92"/>
      <c r="KZV63" s="92"/>
      <c r="KZW63" s="92"/>
      <c r="KZX63" s="92"/>
      <c r="KZY63" s="92"/>
      <c r="KZZ63" s="92"/>
      <c r="LAA63" s="92"/>
      <c r="LAB63" s="92"/>
      <c r="LAC63" s="92"/>
      <c r="LAD63" s="92"/>
      <c r="LAE63" s="92"/>
      <c r="LAF63" s="92"/>
      <c r="LAG63" s="92"/>
      <c r="LAH63" s="92"/>
      <c r="LAI63" s="92"/>
      <c r="LAJ63" s="92"/>
      <c r="LAK63" s="92"/>
      <c r="LAL63" s="92"/>
      <c r="LAM63" s="92"/>
      <c r="LAN63" s="92"/>
      <c r="LAO63" s="92"/>
      <c r="LAP63" s="92"/>
      <c r="LAQ63" s="92"/>
      <c r="LAR63" s="92"/>
      <c r="LAS63" s="92"/>
      <c r="LAT63" s="92"/>
      <c r="LAU63" s="92"/>
      <c r="LAV63" s="92"/>
      <c r="LAW63" s="92"/>
      <c r="LAX63" s="92"/>
      <c r="LAY63" s="92"/>
      <c r="LAZ63" s="92"/>
      <c r="LBA63" s="92"/>
      <c r="LBB63" s="92"/>
      <c r="LBC63" s="92"/>
      <c r="LBD63" s="92"/>
      <c r="LBE63" s="92"/>
      <c r="LBF63" s="92"/>
      <c r="LBG63" s="92"/>
      <c r="LBH63" s="92"/>
      <c r="LBI63" s="92"/>
      <c r="LBJ63" s="92"/>
      <c r="LBK63" s="92"/>
      <c r="LBL63" s="92"/>
      <c r="LBM63" s="92"/>
      <c r="LBN63" s="92"/>
      <c r="LBO63" s="92"/>
      <c r="LBP63" s="92"/>
      <c r="LBQ63" s="92"/>
      <c r="LBR63" s="92"/>
      <c r="LBS63" s="92"/>
      <c r="LBT63" s="92"/>
      <c r="LBU63" s="92"/>
      <c r="LBV63" s="92"/>
      <c r="LBW63" s="92"/>
      <c r="LBX63" s="92"/>
      <c r="LBY63" s="92"/>
      <c r="LBZ63" s="92"/>
      <c r="LCA63" s="92"/>
      <c r="LCB63" s="92"/>
      <c r="LCC63" s="92"/>
      <c r="LCD63" s="92"/>
      <c r="LCE63" s="92"/>
      <c r="LCF63" s="92"/>
      <c r="LCG63" s="92"/>
      <c r="LCH63" s="92"/>
      <c r="LCI63" s="92"/>
      <c r="LCJ63" s="92"/>
      <c r="LCK63" s="92"/>
      <c r="LCL63" s="92"/>
      <c r="LCM63" s="92"/>
      <c r="LCN63" s="92"/>
      <c r="LCO63" s="92"/>
      <c r="LCP63" s="92"/>
      <c r="LCQ63" s="92"/>
      <c r="LCR63" s="92"/>
      <c r="LCS63" s="92"/>
      <c r="LCT63" s="92"/>
      <c r="LCU63" s="92"/>
      <c r="LCV63" s="92"/>
      <c r="LCW63" s="92"/>
      <c r="LCX63" s="92"/>
      <c r="LCY63" s="92"/>
      <c r="LCZ63" s="92"/>
      <c r="LDA63" s="92"/>
      <c r="LDB63" s="92"/>
      <c r="LDC63" s="92"/>
      <c r="LDD63" s="92"/>
      <c r="LDE63" s="92"/>
      <c r="LDF63" s="92"/>
      <c r="LDG63" s="92"/>
      <c r="LDH63" s="92"/>
      <c r="LDI63" s="92"/>
      <c r="LDJ63" s="92"/>
      <c r="LDK63" s="92"/>
      <c r="LDL63" s="92"/>
      <c r="LDM63" s="92"/>
      <c r="LDN63" s="92"/>
      <c r="LDO63" s="92"/>
      <c r="LDP63" s="92"/>
      <c r="LDQ63" s="92"/>
      <c r="LDR63" s="92"/>
      <c r="LDS63" s="92"/>
      <c r="LDT63" s="92"/>
      <c r="LDU63" s="92"/>
      <c r="LDV63" s="92"/>
      <c r="LDW63" s="92"/>
      <c r="LDX63" s="92"/>
      <c r="LDY63" s="92"/>
      <c r="LDZ63" s="92"/>
      <c r="LEA63" s="92"/>
      <c r="LEB63" s="92"/>
      <c r="LEC63" s="92"/>
      <c r="LED63" s="92"/>
      <c r="LEE63" s="92"/>
      <c r="LEF63" s="92"/>
      <c r="LEG63" s="92"/>
      <c r="LEH63" s="92"/>
      <c r="LEI63" s="92"/>
      <c r="LEJ63" s="92"/>
      <c r="LEK63" s="92"/>
      <c r="LEL63" s="92"/>
      <c r="LEM63" s="92"/>
      <c r="LEN63" s="92"/>
      <c r="LEO63" s="92"/>
      <c r="LEP63" s="92"/>
      <c r="LEQ63" s="92"/>
      <c r="LER63" s="92"/>
      <c r="LES63" s="92"/>
      <c r="LET63" s="92"/>
      <c r="LEU63" s="92"/>
      <c r="LEV63" s="92"/>
      <c r="LEW63" s="92"/>
      <c r="LEX63" s="92"/>
      <c r="LEY63" s="92"/>
      <c r="LEZ63" s="92"/>
      <c r="LFA63" s="92"/>
      <c r="LFB63" s="92"/>
      <c r="LFC63" s="92"/>
      <c r="LFD63" s="92"/>
      <c r="LFE63" s="92"/>
      <c r="LFF63" s="92"/>
      <c r="LFG63" s="92"/>
      <c r="LFH63" s="92"/>
      <c r="LFI63" s="92"/>
      <c r="LFJ63" s="92"/>
      <c r="LFK63" s="92"/>
      <c r="LFL63" s="92"/>
      <c r="LFM63" s="92"/>
      <c r="LFN63" s="92"/>
      <c r="LFO63" s="92"/>
      <c r="LFP63" s="92"/>
      <c r="LFQ63" s="92"/>
      <c r="LFR63" s="92"/>
      <c r="LFS63" s="92"/>
      <c r="LFT63" s="92"/>
      <c r="LFU63" s="92"/>
      <c r="LFV63" s="92"/>
      <c r="LFW63" s="92"/>
      <c r="LFX63" s="92"/>
      <c r="LFY63" s="92"/>
      <c r="LFZ63" s="92"/>
      <c r="LGA63" s="92"/>
      <c r="LGB63" s="92"/>
      <c r="LGC63" s="92"/>
      <c r="LGD63" s="92"/>
      <c r="LGE63" s="92"/>
      <c r="LGF63" s="92"/>
      <c r="LGG63" s="92"/>
      <c r="LGH63" s="92"/>
      <c r="LGI63" s="92"/>
      <c r="LGJ63" s="92"/>
      <c r="LGK63" s="92"/>
      <c r="LGL63" s="92"/>
      <c r="LGM63" s="92"/>
      <c r="LGN63" s="92"/>
      <c r="LGO63" s="92"/>
      <c r="LGP63" s="92"/>
      <c r="LGQ63" s="92"/>
      <c r="LGR63" s="92"/>
      <c r="LGS63" s="92"/>
      <c r="LGT63" s="92"/>
      <c r="LGU63" s="92"/>
      <c r="LGV63" s="92"/>
      <c r="LGW63" s="92"/>
      <c r="LGX63" s="92"/>
      <c r="LGY63" s="92"/>
      <c r="LGZ63" s="92"/>
      <c r="LHA63" s="92"/>
      <c r="LHB63" s="92"/>
      <c r="LHC63" s="92"/>
      <c r="LHD63" s="92"/>
      <c r="LHE63" s="92"/>
      <c r="LHF63" s="92"/>
      <c r="LHG63" s="92"/>
      <c r="LHH63" s="92"/>
      <c r="LHI63" s="92"/>
      <c r="LHJ63" s="92"/>
      <c r="LHK63" s="92"/>
      <c r="LHL63" s="92"/>
      <c r="LHM63" s="92"/>
      <c r="LHN63" s="92"/>
      <c r="LHO63" s="92"/>
      <c r="LHP63" s="92"/>
      <c r="LHQ63" s="92"/>
      <c r="LHR63" s="92"/>
      <c r="LHS63" s="92"/>
      <c r="LHT63" s="92"/>
      <c r="LHU63" s="92"/>
      <c r="LHV63" s="92"/>
      <c r="LHW63" s="92"/>
      <c r="LHX63" s="92"/>
      <c r="LHY63" s="92"/>
      <c r="LHZ63" s="92"/>
      <c r="LIA63" s="92"/>
      <c r="LIB63" s="92"/>
      <c r="LIC63" s="92"/>
      <c r="LID63" s="92"/>
      <c r="LIE63" s="92"/>
      <c r="LIF63" s="92"/>
      <c r="LIG63" s="92"/>
      <c r="LIH63" s="92"/>
      <c r="LII63" s="92"/>
      <c r="LIJ63" s="92"/>
      <c r="LIK63" s="92"/>
      <c r="LIL63" s="92"/>
      <c r="LIM63" s="92"/>
      <c r="LIN63" s="92"/>
      <c r="LIO63" s="92"/>
      <c r="LIP63" s="92"/>
      <c r="LIQ63" s="92"/>
      <c r="LIR63" s="92"/>
      <c r="LIS63" s="92"/>
      <c r="LIT63" s="92"/>
      <c r="LIU63" s="92"/>
      <c r="LIV63" s="92"/>
      <c r="LIW63" s="92"/>
      <c r="LIX63" s="92"/>
      <c r="LIY63" s="92"/>
      <c r="LIZ63" s="92"/>
      <c r="LJA63" s="92"/>
      <c r="LJB63" s="92"/>
      <c r="LJC63" s="92"/>
      <c r="LJD63" s="92"/>
      <c r="LJE63" s="92"/>
      <c r="LJF63" s="92"/>
      <c r="LJG63" s="92"/>
      <c r="LJH63" s="92"/>
      <c r="LJI63" s="92"/>
      <c r="LJJ63" s="92"/>
      <c r="LJK63" s="92"/>
      <c r="LJL63" s="92"/>
      <c r="LJM63" s="92"/>
      <c r="LJN63" s="92"/>
      <c r="LJO63" s="92"/>
      <c r="LJP63" s="92"/>
      <c r="LJQ63" s="92"/>
      <c r="LJR63" s="92"/>
      <c r="LJS63" s="92"/>
      <c r="LJT63" s="92"/>
      <c r="LJU63" s="92"/>
      <c r="LJV63" s="92"/>
      <c r="LJW63" s="92"/>
      <c r="LJX63" s="92"/>
      <c r="LJY63" s="92"/>
      <c r="LJZ63" s="92"/>
      <c r="LKA63" s="92"/>
      <c r="LKB63" s="92"/>
      <c r="LKC63" s="92"/>
      <c r="LKD63" s="92"/>
      <c r="LKE63" s="92"/>
      <c r="LKF63" s="92"/>
      <c r="LKG63" s="92"/>
      <c r="LKH63" s="92"/>
      <c r="LKI63" s="92"/>
      <c r="LKJ63" s="92"/>
      <c r="LKK63" s="92"/>
      <c r="LKL63" s="92"/>
      <c r="LKM63" s="92"/>
      <c r="LKN63" s="92"/>
      <c r="LKO63" s="92"/>
      <c r="LKP63" s="92"/>
      <c r="LKQ63" s="92"/>
      <c r="LKR63" s="92"/>
      <c r="LKS63" s="92"/>
      <c r="LKT63" s="92"/>
      <c r="LKU63" s="92"/>
      <c r="LKV63" s="92"/>
      <c r="LKW63" s="92"/>
      <c r="LKX63" s="92"/>
      <c r="LKY63" s="92"/>
      <c r="LKZ63" s="92"/>
      <c r="LLA63" s="92"/>
      <c r="LLB63" s="92"/>
      <c r="LLC63" s="92"/>
      <c r="LLD63" s="92"/>
      <c r="LLE63" s="92"/>
      <c r="LLF63" s="92"/>
      <c r="LLG63" s="92"/>
      <c r="LLH63" s="92"/>
      <c r="LLI63" s="92"/>
      <c r="LLJ63" s="92"/>
      <c r="LLK63" s="92"/>
      <c r="LLL63" s="92"/>
      <c r="LLM63" s="92"/>
      <c r="LLN63" s="92"/>
      <c r="LLO63" s="92"/>
      <c r="LLP63" s="92"/>
      <c r="LLQ63" s="92"/>
      <c r="LLR63" s="92"/>
      <c r="LLS63" s="92"/>
      <c r="LLT63" s="92"/>
      <c r="LLU63" s="92"/>
      <c r="LLV63" s="92"/>
      <c r="LLW63" s="92"/>
      <c r="LLX63" s="92"/>
      <c r="LLY63" s="92"/>
      <c r="LLZ63" s="92"/>
      <c r="LMA63" s="92"/>
      <c r="LMB63" s="92"/>
      <c r="LMC63" s="92"/>
      <c r="LMD63" s="92"/>
      <c r="LME63" s="92"/>
      <c r="LMF63" s="92"/>
      <c r="LMG63" s="92"/>
      <c r="LMH63" s="92"/>
      <c r="LMI63" s="92"/>
      <c r="LMJ63" s="92"/>
      <c r="LMK63" s="92"/>
      <c r="LML63" s="92"/>
      <c r="LMM63" s="92"/>
      <c r="LMN63" s="92"/>
      <c r="LMO63" s="92"/>
      <c r="LMP63" s="92"/>
      <c r="LMQ63" s="92"/>
      <c r="LMR63" s="92"/>
      <c r="LMS63" s="92"/>
      <c r="LMT63" s="92"/>
      <c r="LMU63" s="92"/>
      <c r="LMV63" s="92"/>
      <c r="LMW63" s="92"/>
      <c r="LMX63" s="92"/>
      <c r="LMY63" s="92"/>
      <c r="LMZ63" s="92"/>
      <c r="LNA63" s="92"/>
      <c r="LNB63" s="92"/>
      <c r="LNC63" s="92"/>
      <c r="LND63" s="92"/>
      <c r="LNE63" s="92"/>
      <c r="LNF63" s="92"/>
      <c r="LNG63" s="92"/>
      <c r="LNH63" s="92"/>
      <c r="LNI63" s="92"/>
      <c r="LNJ63" s="92"/>
      <c r="LNK63" s="92"/>
      <c r="LNL63" s="92"/>
      <c r="LNM63" s="92"/>
      <c r="LNN63" s="92"/>
      <c r="LNO63" s="92"/>
      <c r="LNP63" s="92"/>
      <c r="LNQ63" s="92"/>
      <c r="LNR63" s="92"/>
      <c r="LNS63" s="92"/>
      <c r="LNT63" s="92"/>
      <c r="LNU63" s="92"/>
      <c r="LNV63" s="92"/>
      <c r="LNW63" s="92"/>
      <c r="LNX63" s="92"/>
      <c r="LNY63" s="92"/>
      <c r="LNZ63" s="92"/>
      <c r="LOA63" s="92"/>
      <c r="LOB63" s="92"/>
      <c r="LOC63" s="92"/>
      <c r="LOD63" s="92"/>
      <c r="LOE63" s="92"/>
      <c r="LOF63" s="92"/>
      <c r="LOG63" s="92"/>
      <c r="LOH63" s="92"/>
      <c r="LOI63" s="92"/>
      <c r="LOJ63" s="92"/>
      <c r="LOK63" s="92"/>
      <c r="LOL63" s="92"/>
      <c r="LOM63" s="92"/>
      <c r="LON63" s="92"/>
      <c r="LOO63" s="92"/>
      <c r="LOP63" s="92"/>
      <c r="LOQ63" s="92"/>
      <c r="LOR63" s="92"/>
      <c r="LOS63" s="92"/>
      <c r="LOT63" s="92"/>
      <c r="LOU63" s="92"/>
      <c r="LOV63" s="92"/>
      <c r="LOW63" s="92"/>
      <c r="LOX63" s="92"/>
      <c r="LOY63" s="92"/>
      <c r="LOZ63" s="92"/>
      <c r="LPA63" s="92"/>
      <c r="LPB63" s="92"/>
      <c r="LPC63" s="92"/>
      <c r="LPD63" s="92"/>
      <c r="LPE63" s="92"/>
      <c r="LPF63" s="92"/>
      <c r="LPG63" s="92"/>
      <c r="LPH63" s="92"/>
      <c r="LPI63" s="92"/>
      <c r="LPJ63" s="92"/>
      <c r="LPK63" s="92"/>
      <c r="LPL63" s="92"/>
      <c r="LPM63" s="92"/>
      <c r="LPN63" s="92"/>
      <c r="LPO63" s="92"/>
      <c r="LPP63" s="92"/>
      <c r="LPQ63" s="92"/>
      <c r="LPR63" s="92"/>
      <c r="LPS63" s="92"/>
      <c r="LPT63" s="92"/>
      <c r="LPU63" s="92"/>
      <c r="LPV63" s="92"/>
      <c r="LPW63" s="92"/>
      <c r="LPX63" s="92"/>
      <c r="LPY63" s="92"/>
      <c r="LPZ63" s="92"/>
      <c r="LQA63" s="92"/>
      <c r="LQB63" s="92"/>
      <c r="LQC63" s="92"/>
      <c r="LQD63" s="92"/>
      <c r="LQE63" s="92"/>
      <c r="LQF63" s="92"/>
      <c r="LQG63" s="92"/>
      <c r="LQH63" s="92"/>
      <c r="LQI63" s="92"/>
      <c r="LQJ63" s="92"/>
      <c r="LQK63" s="92"/>
      <c r="LQL63" s="92"/>
      <c r="LQM63" s="92"/>
      <c r="LQN63" s="92"/>
      <c r="LQO63" s="92"/>
      <c r="LQP63" s="92"/>
      <c r="LQQ63" s="92"/>
      <c r="LQR63" s="92"/>
      <c r="LQS63" s="92"/>
      <c r="LQT63" s="92"/>
      <c r="LQU63" s="92"/>
      <c r="LQV63" s="92"/>
      <c r="LQW63" s="92"/>
      <c r="LQX63" s="92"/>
      <c r="LQY63" s="92"/>
      <c r="LQZ63" s="92"/>
      <c r="LRA63" s="92"/>
      <c r="LRB63" s="92"/>
      <c r="LRC63" s="92"/>
      <c r="LRD63" s="92"/>
      <c r="LRE63" s="92"/>
      <c r="LRF63" s="92"/>
      <c r="LRG63" s="92"/>
      <c r="LRH63" s="92"/>
      <c r="LRI63" s="92"/>
      <c r="LRJ63" s="92"/>
      <c r="LRK63" s="92"/>
      <c r="LRL63" s="92"/>
      <c r="LRM63" s="92"/>
      <c r="LRN63" s="92"/>
      <c r="LRO63" s="92"/>
      <c r="LRP63" s="92"/>
      <c r="LRQ63" s="92"/>
      <c r="LRR63" s="92"/>
      <c r="LRS63" s="92"/>
      <c r="LRT63" s="92"/>
      <c r="LRU63" s="92"/>
      <c r="LRV63" s="92"/>
      <c r="LRW63" s="92"/>
      <c r="LRX63" s="92"/>
      <c r="LRY63" s="92"/>
      <c r="LRZ63" s="92"/>
      <c r="LSA63" s="92"/>
      <c r="LSB63" s="92"/>
      <c r="LSC63" s="92"/>
      <c r="LSD63" s="92"/>
      <c r="LSE63" s="92"/>
      <c r="LSF63" s="92"/>
      <c r="LSG63" s="92"/>
      <c r="LSH63" s="92"/>
      <c r="LSI63" s="92"/>
      <c r="LSJ63" s="92"/>
      <c r="LSK63" s="92"/>
      <c r="LSL63" s="92"/>
      <c r="LSM63" s="92"/>
      <c r="LSN63" s="92"/>
      <c r="LSO63" s="92"/>
      <c r="LSP63" s="92"/>
      <c r="LSQ63" s="92"/>
      <c r="LSR63" s="92"/>
      <c r="LSS63" s="92"/>
      <c r="LST63" s="92"/>
      <c r="LSU63" s="92"/>
      <c r="LSV63" s="92"/>
      <c r="LSW63" s="92"/>
      <c r="LSX63" s="92"/>
      <c r="LSY63" s="92"/>
      <c r="LSZ63" s="92"/>
      <c r="LTA63" s="92"/>
      <c r="LTB63" s="92"/>
      <c r="LTC63" s="92"/>
      <c r="LTD63" s="92"/>
      <c r="LTE63" s="92"/>
      <c r="LTF63" s="92"/>
      <c r="LTG63" s="92"/>
      <c r="LTH63" s="92"/>
      <c r="LTI63" s="92"/>
      <c r="LTJ63" s="92"/>
      <c r="LTK63" s="92"/>
      <c r="LTL63" s="92"/>
      <c r="LTM63" s="92"/>
      <c r="LTN63" s="92"/>
      <c r="LTO63" s="92"/>
      <c r="LTP63" s="92"/>
      <c r="LTQ63" s="92"/>
      <c r="LTR63" s="92"/>
      <c r="LTS63" s="92"/>
      <c r="LTT63" s="92"/>
      <c r="LTU63" s="92"/>
      <c r="LTV63" s="92"/>
      <c r="LTW63" s="92"/>
      <c r="LTX63" s="92"/>
      <c r="LTY63" s="92"/>
      <c r="LTZ63" s="92"/>
      <c r="LUA63" s="92"/>
      <c r="LUB63" s="92"/>
      <c r="LUC63" s="92"/>
      <c r="LUD63" s="92"/>
      <c r="LUE63" s="92"/>
      <c r="LUF63" s="92"/>
      <c r="LUG63" s="92"/>
      <c r="LUH63" s="92"/>
      <c r="LUI63" s="92"/>
      <c r="LUJ63" s="92"/>
      <c r="LUK63" s="92"/>
      <c r="LUL63" s="92"/>
      <c r="LUM63" s="92"/>
      <c r="LUN63" s="92"/>
      <c r="LUO63" s="92"/>
      <c r="LUP63" s="92"/>
      <c r="LUQ63" s="92"/>
      <c r="LUR63" s="92"/>
      <c r="LUS63" s="92"/>
      <c r="LUT63" s="92"/>
      <c r="LUU63" s="92"/>
      <c r="LUV63" s="92"/>
      <c r="LUW63" s="92"/>
      <c r="LUX63" s="92"/>
      <c r="LUY63" s="92"/>
      <c r="LUZ63" s="92"/>
      <c r="LVA63" s="92"/>
      <c r="LVB63" s="92"/>
      <c r="LVC63" s="92"/>
      <c r="LVD63" s="92"/>
      <c r="LVE63" s="92"/>
      <c r="LVF63" s="92"/>
      <c r="LVG63" s="92"/>
      <c r="LVH63" s="92"/>
      <c r="LVI63" s="92"/>
      <c r="LVJ63" s="92"/>
      <c r="LVK63" s="92"/>
      <c r="LVL63" s="92"/>
      <c r="LVM63" s="92"/>
      <c r="LVN63" s="92"/>
      <c r="LVO63" s="92"/>
      <c r="LVP63" s="92"/>
      <c r="LVQ63" s="92"/>
      <c r="LVR63" s="92"/>
      <c r="LVS63" s="92"/>
      <c r="LVT63" s="92"/>
      <c r="LVU63" s="92"/>
      <c r="LVV63" s="92"/>
      <c r="LVW63" s="92"/>
      <c r="LVX63" s="92"/>
      <c r="LVY63" s="92"/>
      <c r="LVZ63" s="92"/>
      <c r="LWA63" s="92"/>
      <c r="LWB63" s="92"/>
      <c r="LWC63" s="92"/>
      <c r="LWD63" s="92"/>
      <c r="LWE63" s="92"/>
      <c r="LWF63" s="92"/>
      <c r="LWG63" s="92"/>
      <c r="LWH63" s="92"/>
      <c r="LWI63" s="92"/>
      <c r="LWJ63" s="92"/>
      <c r="LWK63" s="92"/>
      <c r="LWL63" s="92"/>
      <c r="LWM63" s="92"/>
      <c r="LWN63" s="92"/>
      <c r="LWO63" s="92"/>
      <c r="LWP63" s="92"/>
      <c r="LWQ63" s="92"/>
      <c r="LWR63" s="92"/>
      <c r="LWS63" s="92"/>
      <c r="LWT63" s="92"/>
      <c r="LWU63" s="92"/>
      <c r="LWV63" s="92"/>
      <c r="LWW63" s="92"/>
      <c r="LWX63" s="92"/>
      <c r="LWY63" s="92"/>
      <c r="LWZ63" s="92"/>
      <c r="LXA63" s="92"/>
      <c r="LXB63" s="92"/>
      <c r="LXC63" s="92"/>
      <c r="LXD63" s="92"/>
      <c r="LXE63" s="92"/>
      <c r="LXF63" s="92"/>
      <c r="LXG63" s="92"/>
      <c r="LXH63" s="92"/>
      <c r="LXI63" s="92"/>
      <c r="LXJ63" s="92"/>
      <c r="LXK63" s="92"/>
      <c r="LXL63" s="92"/>
      <c r="LXM63" s="92"/>
      <c r="LXN63" s="92"/>
      <c r="LXO63" s="92"/>
      <c r="LXP63" s="92"/>
      <c r="LXQ63" s="92"/>
      <c r="LXR63" s="92"/>
      <c r="LXS63" s="92"/>
      <c r="LXT63" s="92"/>
      <c r="LXU63" s="92"/>
      <c r="LXV63" s="92"/>
      <c r="LXW63" s="92"/>
      <c r="LXX63" s="92"/>
      <c r="LXY63" s="92"/>
      <c r="LXZ63" s="92"/>
      <c r="LYA63" s="92"/>
      <c r="LYB63" s="92"/>
      <c r="LYC63" s="92"/>
      <c r="LYD63" s="92"/>
      <c r="LYE63" s="92"/>
      <c r="LYF63" s="92"/>
      <c r="LYG63" s="92"/>
      <c r="LYH63" s="92"/>
      <c r="LYI63" s="92"/>
      <c r="LYJ63" s="92"/>
      <c r="LYK63" s="92"/>
      <c r="LYL63" s="92"/>
      <c r="LYM63" s="92"/>
      <c r="LYN63" s="92"/>
      <c r="LYO63" s="92"/>
      <c r="LYP63" s="92"/>
      <c r="LYQ63" s="92"/>
      <c r="LYR63" s="92"/>
      <c r="LYS63" s="92"/>
      <c r="LYT63" s="92"/>
      <c r="LYU63" s="92"/>
      <c r="LYV63" s="92"/>
      <c r="LYW63" s="92"/>
      <c r="LYX63" s="92"/>
      <c r="LYY63" s="92"/>
      <c r="LYZ63" s="92"/>
      <c r="LZA63" s="92"/>
      <c r="LZB63" s="92"/>
      <c r="LZC63" s="92"/>
      <c r="LZD63" s="92"/>
      <c r="LZE63" s="92"/>
      <c r="LZF63" s="92"/>
      <c r="LZG63" s="92"/>
      <c r="LZH63" s="92"/>
      <c r="LZI63" s="92"/>
      <c r="LZJ63" s="92"/>
      <c r="LZK63" s="92"/>
      <c r="LZL63" s="92"/>
      <c r="LZM63" s="92"/>
      <c r="LZN63" s="92"/>
      <c r="LZO63" s="92"/>
      <c r="LZP63" s="92"/>
      <c r="LZQ63" s="92"/>
      <c r="LZR63" s="92"/>
      <c r="LZS63" s="92"/>
      <c r="LZT63" s="92"/>
      <c r="LZU63" s="92"/>
      <c r="LZV63" s="92"/>
      <c r="LZW63" s="92"/>
      <c r="LZX63" s="92"/>
      <c r="LZY63" s="92"/>
      <c r="LZZ63" s="92"/>
      <c r="MAA63" s="92"/>
      <c r="MAB63" s="92"/>
      <c r="MAC63" s="92"/>
      <c r="MAD63" s="92"/>
      <c r="MAE63" s="92"/>
      <c r="MAF63" s="92"/>
      <c r="MAG63" s="92"/>
      <c r="MAH63" s="92"/>
      <c r="MAI63" s="92"/>
      <c r="MAJ63" s="92"/>
      <c r="MAK63" s="92"/>
      <c r="MAL63" s="92"/>
      <c r="MAM63" s="92"/>
      <c r="MAN63" s="92"/>
      <c r="MAO63" s="92"/>
      <c r="MAP63" s="92"/>
      <c r="MAQ63" s="92"/>
      <c r="MAR63" s="92"/>
      <c r="MAS63" s="92"/>
      <c r="MAT63" s="92"/>
      <c r="MAU63" s="92"/>
      <c r="MAV63" s="92"/>
      <c r="MAW63" s="92"/>
      <c r="MAX63" s="92"/>
      <c r="MAY63" s="92"/>
      <c r="MAZ63" s="92"/>
      <c r="MBA63" s="92"/>
      <c r="MBB63" s="92"/>
      <c r="MBC63" s="92"/>
      <c r="MBD63" s="92"/>
      <c r="MBE63" s="92"/>
      <c r="MBF63" s="92"/>
      <c r="MBG63" s="92"/>
      <c r="MBH63" s="92"/>
      <c r="MBI63" s="92"/>
      <c r="MBJ63" s="92"/>
      <c r="MBK63" s="92"/>
      <c r="MBL63" s="92"/>
      <c r="MBM63" s="92"/>
      <c r="MBN63" s="92"/>
      <c r="MBO63" s="92"/>
      <c r="MBP63" s="92"/>
      <c r="MBQ63" s="92"/>
      <c r="MBR63" s="92"/>
      <c r="MBS63" s="92"/>
      <c r="MBT63" s="92"/>
      <c r="MBU63" s="92"/>
      <c r="MBV63" s="92"/>
      <c r="MBW63" s="92"/>
      <c r="MBX63" s="92"/>
      <c r="MBY63" s="92"/>
      <c r="MBZ63" s="92"/>
      <c r="MCA63" s="92"/>
      <c r="MCB63" s="92"/>
      <c r="MCC63" s="92"/>
      <c r="MCD63" s="92"/>
      <c r="MCE63" s="92"/>
      <c r="MCF63" s="92"/>
      <c r="MCG63" s="92"/>
      <c r="MCH63" s="92"/>
      <c r="MCI63" s="92"/>
      <c r="MCJ63" s="92"/>
      <c r="MCK63" s="92"/>
      <c r="MCL63" s="92"/>
      <c r="MCM63" s="92"/>
      <c r="MCN63" s="92"/>
      <c r="MCO63" s="92"/>
      <c r="MCP63" s="92"/>
      <c r="MCQ63" s="92"/>
      <c r="MCR63" s="92"/>
      <c r="MCS63" s="92"/>
      <c r="MCT63" s="92"/>
      <c r="MCU63" s="92"/>
      <c r="MCV63" s="92"/>
      <c r="MCW63" s="92"/>
      <c r="MCX63" s="92"/>
      <c r="MCY63" s="92"/>
      <c r="MCZ63" s="92"/>
      <c r="MDA63" s="92"/>
      <c r="MDB63" s="92"/>
      <c r="MDC63" s="92"/>
      <c r="MDD63" s="92"/>
      <c r="MDE63" s="92"/>
      <c r="MDF63" s="92"/>
      <c r="MDG63" s="92"/>
      <c r="MDH63" s="92"/>
      <c r="MDI63" s="92"/>
      <c r="MDJ63" s="92"/>
      <c r="MDK63" s="92"/>
      <c r="MDL63" s="92"/>
      <c r="MDM63" s="92"/>
      <c r="MDN63" s="92"/>
      <c r="MDO63" s="92"/>
      <c r="MDP63" s="92"/>
      <c r="MDQ63" s="92"/>
      <c r="MDR63" s="92"/>
      <c r="MDS63" s="92"/>
      <c r="MDT63" s="92"/>
      <c r="MDU63" s="92"/>
      <c r="MDV63" s="92"/>
      <c r="MDW63" s="92"/>
      <c r="MDX63" s="92"/>
      <c r="MDY63" s="92"/>
      <c r="MDZ63" s="92"/>
      <c r="MEA63" s="92"/>
      <c r="MEB63" s="92"/>
      <c r="MEC63" s="92"/>
      <c r="MED63" s="92"/>
      <c r="MEE63" s="92"/>
      <c r="MEF63" s="92"/>
      <c r="MEG63" s="92"/>
      <c r="MEH63" s="92"/>
      <c r="MEI63" s="92"/>
      <c r="MEJ63" s="92"/>
      <c r="MEK63" s="92"/>
      <c r="MEL63" s="92"/>
      <c r="MEM63" s="92"/>
      <c r="MEN63" s="92"/>
      <c r="MEO63" s="92"/>
      <c r="MEP63" s="92"/>
      <c r="MEQ63" s="92"/>
      <c r="MER63" s="92"/>
      <c r="MES63" s="92"/>
      <c r="MET63" s="92"/>
      <c r="MEU63" s="92"/>
      <c r="MEV63" s="92"/>
      <c r="MEW63" s="92"/>
      <c r="MEX63" s="92"/>
      <c r="MEY63" s="92"/>
      <c r="MEZ63" s="92"/>
      <c r="MFA63" s="92"/>
      <c r="MFB63" s="92"/>
      <c r="MFC63" s="92"/>
      <c r="MFD63" s="92"/>
      <c r="MFE63" s="92"/>
      <c r="MFF63" s="92"/>
      <c r="MFG63" s="92"/>
      <c r="MFH63" s="92"/>
      <c r="MFI63" s="92"/>
      <c r="MFJ63" s="92"/>
      <c r="MFK63" s="92"/>
      <c r="MFL63" s="92"/>
      <c r="MFM63" s="92"/>
      <c r="MFN63" s="92"/>
      <c r="MFO63" s="92"/>
      <c r="MFP63" s="92"/>
      <c r="MFQ63" s="92"/>
      <c r="MFR63" s="92"/>
      <c r="MFS63" s="92"/>
      <c r="MFT63" s="92"/>
      <c r="MFU63" s="92"/>
      <c r="MFV63" s="92"/>
      <c r="MFW63" s="92"/>
      <c r="MFX63" s="92"/>
      <c r="MFY63" s="92"/>
      <c r="MFZ63" s="92"/>
      <c r="MGA63" s="92"/>
      <c r="MGB63" s="92"/>
      <c r="MGC63" s="92"/>
      <c r="MGD63" s="92"/>
      <c r="MGE63" s="92"/>
      <c r="MGF63" s="92"/>
      <c r="MGG63" s="92"/>
      <c r="MGH63" s="92"/>
      <c r="MGI63" s="92"/>
      <c r="MGJ63" s="92"/>
      <c r="MGK63" s="92"/>
      <c r="MGL63" s="92"/>
      <c r="MGM63" s="92"/>
      <c r="MGN63" s="92"/>
      <c r="MGO63" s="92"/>
      <c r="MGP63" s="92"/>
      <c r="MGQ63" s="92"/>
      <c r="MGR63" s="92"/>
      <c r="MGS63" s="92"/>
      <c r="MGT63" s="92"/>
      <c r="MGU63" s="92"/>
      <c r="MGV63" s="92"/>
      <c r="MGW63" s="92"/>
      <c r="MGX63" s="92"/>
      <c r="MGY63" s="92"/>
      <c r="MGZ63" s="92"/>
      <c r="MHA63" s="92"/>
      <c r="MHB63" s="92"/>
      <c r="MHC63" s="92"/>
      <c r="MHD63" s="92"/>
      <c r="MHE63" s="92"/>
      <c r="MHF63" s="92"/>
      <c r="MHG63" s="92"/>
      <c r="MHH63" s="92"/>
      <c r="MHI63" s="92"/>
      <c r="MHJ63" s="92"/>
      <c r="MHK63" s="92"/>
      <c r="MHL63" s="92"/>
      <c r="MHM63" s="92"/>
      <c r="MHN63" s="92"/>
      <c r="MHO63" s="92"/>
      <c r="MHP63" s="92"/>
      <c r="MHQ63" s="92"/>
      <c r="MHR63" s="92"/>
      <c r="MHS63" s="92"/>
      <c r="MHT63" s="92"/>
      <c r="MHU63" s="92"/>
      <c r="MHV63" s="92"/>
      <c r="MHW63" s="92"/>
      <c r="MHX63" s="92"/>
      <c r="MHY63" s="92"/>
      <c r="MHZ63" s="92"/>
      <c r="MIA63" s="92"/>
      <c r="MIB63" s="92"/>
      <c r="MIC63" s="92"/>
      <c r="MID63" s="92"/>
      <c r="MIE63" s="92"/>
      <c r="MIF63" s="92"/>
      <c r="MIG63" s="92"/>
      <c r="MIH63" s="92"/>
      <c r="MII63" s="92"/>
      <c r="MIJ63" s="92"/>
      <c r="MIK63" s="92"/>
      <c r="MIL63" s="92"/>
      <c r="MIM63" s="92"/>
      <c r="MIN63" s="92"/>
      <c r="MIO63" s="92"/>
      <c r="MIP63" s="92"/>
      <c r="MIQ63" s="92"/>
      <c r="MIR63" s="92"/>
      <c r="MIS63" s="92"/>
      <c r="MIT63" s="92"/>
      <c r="MIU63" s="92"/>
      <c r="MIV63" s="92"/>
      <c r="MIW63" s="92"/>
      <c r="MIX63" s="92"/>
      <c r="MIY63" s="92"/>
      <c r="MIZ63" s="92"/>
      <c r="MJA63" s="92"/>
      <c r="MJB63" s="92"/>
      <c r="MJC63" s="92"/>
      <c r="MJD63" s="92"/>
      <c r="MJE63" s="92"/>
      <c r="MJF63" s="92"/>
      <c r="MJG63" s="92"/>
      <c r="MJH63" s="92"/>
      <c r="MJI63" s="92"/>
      <c r="MJJ63" s="92"/>
      <c r="MJK63" s="92"/>
      <c r="MJL63" s="92"/>
      <c r="MJM63" s="92"/>
      <c r="MJN63" s="92"/>
      <c r="MJO63" s="92"/>
      <c r="MJP63" s="92"/>
      <c r="MJQ63" s="92"/>
      <c r="MJR63" s="92"/>
      <c r="MJS63" s="92"/>
      <c r="MJT63" s="92"/>
      <c r="MJU63" s="92"/>
      <c r="MJV63" s="92"/>
      <c r="MJW63" s="92"/>
      <c r="MJX63" s="92"/>
      <c r="MJY63" s="92"/>
      <c r="MJZ63" s="92"/>
      <c r="MKA63" s="92"/>
      <c r="MKB63" s="92"/>
      <c r="MKC63" s="92"/>
      <c r="MKD63" s="92"/>
      <c r="MKE63" s="92"/>
      <c r="MKF63" s="92"/>
      <c r="MKG63" s="92"/>
      <c r="MKH63" s="92"/>
      <c r="MKI63" s="92"/>
      <c r="MKJ63" s="92"/>
      <c r="MKK63" s="92"/>
      <c r="MKL63" s="92"/>
      <c r="MKM63" s="92"/>
      <c r="MKN63" s="92"/>
      <c r="MKO63" s="92"/>
      <c r="MKP63" s="92"/>
      <c r="MKQ63" s="92"/>
      <c r="MKR63" s="92"/>
      <c r="MKS63" s="92"/>
      <c r="MKT63" s="92"/>
      <c r="MKU63" s="92"/>
      <c r="MKV63" s="92"/>
      <c r="MKW63" s="92"/>
      <c r="MKX63" s="92"/>
      <c r="MKY63" s="92"/>
      <c r="MKZ63" s="92"/>
      <c r="MLA63" s="92"/>
      <c r="MLB63" s="92"/>
      <c r="MLC63" s="92"/>
      <c r="MLD63" s="92"/>
      <c r="MLE63" s="92"/>
      <c r="MLF63" s="92"/>
      <c r="MLG63" s="92"/>
      <c r="MLH63" s="92"/>
      <c r="MLI63" s="92"/>
      <c r="MLJ63" s="92"/>
      <c r="MLK63" s="92"/>
      <c r="MLL63" s="92"/>
      <c r="MLM63" s="92"/>
      <c r="MLN63" s="92"/>
      <c r="MLO63" s="92"/>
      <c r="MLP63" s="92"/>
      <c r="MLQ63" s="92"/>
      <c r="MLR63" s="92"/>
      <c r="MLS63" s="92"/>
      <c r="MLT63" s="92"/>
      <c r="MLU63" s="92"/>
      <c r="MLV63" s="92"/>
      <c r="MLW63" s="92"/>
      <c r="MLX63" s="92"/>
      <c r="MLY63" s="92"/>
      <c r="MLZ63" s="92"/>
      <c r="MMA63" s="92"/>
      <c r="MMB63" s="92"/>
      <c r="MMC63" s="92"/>
      <c r="MMD63" s="92"/>
      <c r="MME63" s="92"/>
      <c r="MMF63" s="92"/>
      <c r="MMG63" s="92"/>
      <c r="MMH63" s="92"/>
      <c r="MMI63" s="92"/>
      <c r="MMJ63" s="92"/>
      <c r="MMK63" s="92"/>
      <c r="MML63" s="92"/>
      <c r="MMM63" s="92"/>
      <c r="MMN63" s="92"/>
      <c r="MMO63" s="92"/>
      <c r="MMP63" s="92"/>
      <c r="MMQ63" s="92"/>
      <c r="MMR63" s="92"/>
      <c r="MMS63" s="92"/>
      <c r="MMT63" s="92"/>
      <c r="MMU63" s="92"/>
      <c r="MMV63" s="92"/>
      <c r="MMW63" s="92"/>
      <c r="MMX63" s="92"/>
      <c r="MMY63" s="92"/>
      <c r="MMZ63" s="92"/>
      <c r="MNA63" s="92"/>
      <c r="MNB63" s="92"/>
      <c r="MNC63" s="92"/>
      <c r="MND63" s="92"/>
      <c r="MNE63" s="92"/>
      <c r="MNF63" s="92"/>
      <c r="MNG63" s="92"/>
      <c r="MNH63" s="92"/>
      <c r="MNI63" s="92"/>
      <c r="MNJ63" s="92"/>
      <c r="MNK63" s="92"/>
      <c r="MNL63" s="92"/>
      <c r="MNM63" s="92"/>
      <c r="MNN63" s="92"/>
      <c r="MNO63" s="92"/>
      <c r="MNP63" s="92"/>
      <c r="MNQ63" s="92"/>
      <c r="MNR63" s="92"/>
      <c r="MNS63" s="92"/>
      <c r="MNT63" s="92"/>
      <c r="MNU63" s="92"/>
      <c r="MNV63" s="92"/>
      <c r="MNW63" s="92"/>
      <c r="MNX63" s="92"/>
      <c r="MNY63" s="92"/>
      <c r="MNZ63" s="92"/>
      <c r="MOA63" s="92"/>
      <c r="MOB63" s="92"/>
      <c r="MOC63" s="92"/>
      <c r="MOD63" s="92"/>
      <c r="MOE63" s="92"/>
      <c r="MOF63" s="92"/>
      <c r="MOG63" s="92"/>
      <c r="MOH63" s="92"/>
      <c r="MOI63" s="92"/>
      <c r="MOJ63" s="92"/>
      <c r="MOK63" s="92"/>
      <c r="MOL63" s="92"/>
      <c r="MOM63" s="92"/>
      <c r="MON63" s="92"/>
      <c r="MOO63" s="92"/>
      <c r="MOP63" s="92"/>
      <c r="MOQ63" s="92"/>
      <c r="MOR63" s="92"/>
      <c r="MOS63" s="92"/>
      <c r="MOT63" s="92"/>
      <c r="MOU63" s="92"/>
      <c r="MOV63" s="92"/>
      <c r="MOW63" s="92"/>
      <c r="MOX63" s="92"/>
      <c r="MOY63" s="92"/>
      <c r="MOZ63" s="92"/>
      <c r="MPA63" s="92"/>
      <c r="MPB63" s="92"/>
      <c r="MPC63" s="92"/>
      <c r="MPD63" s="92"/>
      <c r="MPE63" s="92"/>
      <c r="MPF63" s="92"/>
      <c r="MPG63" s="92"/>
      <c r="MPH63" s="92"/>
      <c r="MPI63" s="92"/>
      <c r="MPJ63" s="92"/>
      <c r="MPK63" s="92"/>
      <c r="MPL63" s="92"/>
      <c r="MPM63" s="92"/>
      <c r="MPN63" s="92"/>
      <c r="MPO63" s="92"/>
      <c r="MPP63" s="92"/>
      <c r="MPQ63" s="92"/>
      <c r="MPR63" s="92"/>
      <c r="MPS63" s="92"/>
      <c r="MPT63" s="92"/>
      <c r="MPU63" s="92"/>
      <c r="MPV63" s="92"/>
      <c r="MPW63" s="92"/>
      <c r="MPX63" s="92"/>
      <c r="MPY63" s="92"/>
      <c r="MPZ63" s="92"/>
      <c r="MQA63" s="92"/>
      <c r="MQB63" s="92"/>
      <c r="MQC63" s="92"/>
      <c r="MQD63" s="92"/>
      <c r="MQE63" s="92"/>
      <c r="MQF63" s="92"/>
      <c r="MQG63" s="92"/>
      <c r="MQH63" s="92"/>
      <c r="MQI63" s="92"/>
      <c r="MQJ63" s="92"/>
      <c r="MQK63" s="92"/>
      <c r="MQL63" s="92"/>
      <c r="MQM63" s="92"/>
      <c r="MQN63" s="92"/>
      <c r="MQO63" s="92"/>
      <c r="MQP63" s="92"/>
      <c r="MQQ63" s="92"/>
      <c r="MQR63" s="92"/>
      <c r="MQS63" s="92"/>
      <c r="MQT63" s="92"/>
      <c r="MQU63" s="92"/>
      <c r="MQV63" s="92"/>
      <c r="MQW63" s="92"/>
      <c r="MQX63" s="92"/>
      <c r="MQY63" s="92"/>
      <c r="MQZ63" s="92"/>
      <c r="MRA63" s="92"/>
      <c r="MRB63" s="92"/>
      <c r="MRC63" s="92"/>
      <c r="MRD63" s="92"/>
      <c r="MRE63" s="92"/>
      <c r="MRF63" s="92"/>
      <c r="MRG63" s="92"/>
      <c r="MRH63" s="92"/>
      <c r="MRI63" s="92"/>
      <c r="MRJ63" s="92"/>
      <c r="MRK63" s="92"/>
      <c r="MRL63" s="92"/>
      <c r="MRM63" s="92"/>
      <c r="MRN63" s="92"/>
      <c r="MRO63" s="92"/>
      <c r="MRP63" s="92"/>
      <c r="MRQ63" s="92"/>
      <c r="MRR63" s="92"/>
      <c r="MRS63" s="92"/>
      <c r="MRT63" s="92"/>
      <c r="MRU63" s="92"/>
      <c r="MRV63" s="92"/>
      <c r="MRW63" s="92"/>
      <c r="MRX63" s="92"/>
      <c r="MRY63" s="92"/>
      <c r="MRZ63" s="92"/>
      <c r="MSA63" s="92"/>
      <c r="MSB63" s="92"/>
      <c r="MSC63" s="92"/>
      <c r="MSD63" s="92"/>
      <c r="MSE63" s="92"/>
      <c r="MSF63" s="92"/>
      <c r="MSG63" s="92"/>
      <c r="MSH63" s="92"/>
      <c r="MSI63" s="92"/>
      <c r="MSJ63" s="92"/>
      <c r="MSK63" s="92"/>
      <c r="MSL63" s="92"/>
      <c r="MSM63" s="92"/>
      <c r="MSN63" s="92"/>
      <c r="MSO63" s="92"/>
      <c r="MSP63" s="92"/>
      <c r="MSQ63" s="92"/>
      <c r="MSR63" s="92"/>
      <c r="MSS63" s="92"/>
      <c r="MST63" s="92"/>
      <c r="MSU63" s="92"/>
      <c r="MSV63" s="92"/>
      <c r="MSW63" s="92"/>
      <c r="MSX63" s="92"/>
      <c r="MSY63" s="92"/>
      <c r="MSZ63" s="92"/>
      <c r="MTA63" s="92"/>
      <c r="MTB63" s="92"/>
      <c r="MTC63" s="92"/>
      <c r="MTD63" s="92"/>
      <c r="MTE63" s="92"/>
      <c r="MTF63" s="92"/>
      <c r="MTG63" s="92"/>
      <c r="MTH63" s="92"/>
      <c r="MTI63" s="92"/>
      <c r="MTJ63" s="92"/>
      <c r="MTK63" s="92"/>
      <c r="MTL63" s="92"/>
      <c r="MTM63" s="92"/>
      <c r="MTN63" s="92"/>
      <c r="MTO63" s="92"/>
      <c r="MTP63" s="92"/>
      <c r="MTQ63" s="92"/>
      <c r="MTR63" s="92"/>
      <c r="MTS63" s="92"/>
      <c r="MTT63" s="92"/>
      <c r="MTU63" s="92"/>
      <c r="MTV63" s="92"/>
      <c r="MTW63" s="92"/>
      <c r="MTX63" s="92"/>
      <c r="MTY63" s="92"/>
      <c r="MTZ63" s="92"/>
      <c r="MUA63" s="92"/>
      <c r="MUB63" s="92"/>
      <c r="MUC63" s="92"/>
      <c r="MUD63" s="92"/>
      <c r="MUE63" s="92"/>
      <c r="MUF63" s="92"/>
      <c r="MUG63" s="92"/>
      <c r="MUH63" s="92"/>
      <c r="MUI63" s="92"/>
      <c r="MUJ63" s="92"/>
      <c r="MUK63" s="92"/>
      <c r="MUL63" s="92"/>
      <c r="MUM63" s="92"/>
      <c r="MUN63" s="92"/>
      <c r="MUO63" s="92"/>
      <c r="MUP63" s="92"/>
      <c r="MUQ63" s="92"/>
      <c r="MUR63" s="92"/>
      <c r="MUS63" s="92"/>
      <c r="MUT63" s="92"/>
      <c r="MUU63" s="92"/>
      <c r="MUV63" s="92"/>
      <c r="MUW63" s="92"/>
      <c r="MUX63" s="92"/>
      <c r="MUY63" s="92"/>
      <c r="MUZ63" s="92"/>
      <c r="MVA63" s="92"/>
      <c r="MVB63" s="92"/>
      <c r="MVC63" s="92"/>
      <c r="MVD63" s="92"/>
      <c r="MVE63" s="92"/>
      <c r="MVF63" s="92"/>
      <c r="MVG63" s="92"/>
      <c r="MVH63" s="92"/>
      <c r="MVI63" s="92"/>
      <c r="MVJ63" s="92"/>
      <c r="MVK63" s="92"/>
      <c r="MVL63" s="92"/>
      <c r="MVM63" s="92"/>
      <c r="MVN63" s="92"/>
      <c r="MVO63" s="92"/>
      <c r="MVP63" s="92"/>
      <c r="MVQ63" s="92"/>
      <c r="MVR63" s="92"/>
      <c r="MVS63" s="92"/>
      <c r="MVT63" s="92"/>
      <c r="MVU63" s="92"/>
      <c r="MVV63" s="92"/>
      <c r="MVW63" s="92"/>
      <c r="MVX63" s="92"/>
      <c r="MVY63" s="92"/>
      <c r="MVZ63" s="92"/>
      <c r="MWA63" s="92"/>
      <c r="MWB63" s="92"/>
      <c r="MWC63" s="92"/>
      <c r="MWD63" s="92"/>
      <c r="MWE63" s="92"/>
      <c r="MWF63" s="92"/>
      <c r="MWG63" s="92"/>
      <c r="MWH63" s="92"/>
      <c r="MWI63" s="92"/>
      <c r="MWJ63" s="92"/>
      <c r="MWK63" s="92"/>
      <c r="MWL63" s="92"/>
      <c r="MWM63" s="92"/>
      <c r="MWN63" s="92"/>
      <c r="MWO63" s="92"/>
      <c r="MWP63" s="92"/>
      <c r="MWQ63" s="92"/>
      <c r="MWR63" s="92"/>
      <c r="MWS63" s="92"/>
      <c r="MWT63" s="92"/>
      <c r="MWU63" s="92"/>
      <c r="MWV63" s="92"/>
      <c r="MWW63" s="92"/>
      <c r="MWX63" s="92"/>
      <c r="MWY63" s="92"/>
      <c r="MWZ63" s="92"/>
      <c r="MXA63" s="92"/>
      <c r="MXB63" s="92"/>
      <c r="MXC63" s="92"/>
      <c r="MXD63" s="92"/>
      <c r="MXE63" s="92"/>
      <c r="MXF63" s="92"/>
      <c r="MXG63" s="92"/>
      <c r="MXH63" s="92"/>
      <c r="MXI63" s="92"/>
      <c r="MXJ63" s="92"/>
      <c r="MXK63" s="92"/>
      <c r="MXL63" s="92"/>
      <c r="MXM63" s="92"/>
      <c r="MXN63" s="92"/>
      <c r="MXO63" s="92"/>
      <c r="MXP63" s="92"/>
      <c r="MXQ63" s="92"/>
      <c r="MXR63" s="92"/>
      <c r="MXS63" s="92"/>
      <c r="MXT63" s="92"/>
      <c r="MXU63" s="92"/>
      <c r="MXV63" s="92"/>
      <c r="MXW63" s="92"/>
      <c r="MXX63" s="92"/>
      <c r="MXY63" s="92"/>
      <c r="MXZ63" s="92"/>
      <c r="MYA63" s="92"/>
      <c r="MYB63" s="92"/>
      <c r="MYC63" s="92"/>
      <c r="MYD63" s="92"/>
      <c r="MYE63" s="92"/>
      <c r="MYF63" s="92"/>
      <c r="MYG63" s="92"/>
      <c r="MYH63" s="92"/>
      <c r="MYI63" s="92"/>
      <c r="MYJ63" s="92"/>
      <c r="MYK63" s="92"/>
      <c r="MYL63" s="92"/>
      <c r="MYM63" s="92"/>
      <c r="MYN63" s="92"/>
      <c r="MYO63" s="92"/>
      <c r="MYP63" s="92"/>
      <c r="MYQ63" s="92"/>
      <c r="MYR63" s="92"/>
      <c r="MYS63" s="92"/>
      <c r="MYT63" s="92"/>
      <c r="MYU63" s="92"/>
      <c r="MYV63" s="92"/>
      <c r="MYW63" s="92"/>
      <c r="MYX63" s="92"/>
      <c r="MYY63" s="92"/>
      <c r="MYZ63" s="92"/>
      <c r="MZA63" s="92"/>
      <c r="MZB63" s="92"/>
      <c r="MZC63" s="92"/>
      <c r="MZD63" s="92"/>
      <c r="MZE63" s="92"/>
      <c r="MZF63" s="92"/>
      <c r="MZG63" s="92"/>
      <c r="MZH63" s="92"/>
      <c r="MZI63" s="92"/>
      <c r="MZJ63" s="92"/>
      <c r="MZK63" s="92"/>
      <c r="MZL63" s="92"/>
      <c r="MZM63" s="92"/>
      <c r="MZN63" s="92"/>
      <c r="MZO63" s="92"/>
      <c r="MZP63" s="92"/>
      <c r="MZQ63" s="92"/>
      <c r="MZR63" s="92"/>
      <c r="MZS63" s="92"/>
      <c r="MZT63" s="92"/>
      <c r="MZU63" s="92"/>
      <c r="MZV63" s="92"/>
      <c r="MZW63" s="92"/>
      <c r="MZX63" s="92"/>
      <c r="MZY63" s="92"/>
      <c r="MZZ63" s="92"/>
      <c r="NAA63" s="92"/>
      <c r="NAB63" s="92"/>
      <c r="NAC63" s="92"/>
      <c r="NAD63" s="92"/>
      <c r="NAE63" s="92"/>
      <c r="NAF63" s="92"/>
      <c r="NAG63" s="92"/>
      <c r="NAH63" s="92"/>
      <c r="NAI63" s="92"/>
      <c r="NAJ63" s="92"/>
      <c r="NAK63" s="92"/>
      <c r="NAL63" s="92"/>
      <c r="NAM63" s="92"/>
      <c r="NAN63" s="92"/>
      <c r="NAO63" s="92"/>
      <c r="NAP63" s="92"/>
      <c r="NAQ63" s="92"/>
      <c r="NAR63" s="92"/>
      <c r="NAS63" s="92"/>
      <c r="NAT63" s="92"/>
      <c r="NAU63" s="92"/>
      <c r="NAV63" s="92"/>
      <c r="NAW63" s="92"/>
      <c r="NAX63" s="92"/>
      <c r="NAY63" s="92"/>
      <c r="NAZ63" s="92"/>
      <c r="NBA63" s="92"/>
      <c r="NBB63" s="92"/>
      <c r="NBC63" s="92"/>
      <c r="NBD63" s="92"/>
      <c r="NBE63" s="92"/>
      <c r="NBF63" s="92"/>
      <c r="NBG63" s="92"/>
      <c r="NBH63" s="92"/>
      <c r="NBI63" s="92"/>
      <c r="NBJ63" s="92"/>
      <c r="NBK63" s="92"/>
      <c r="NBL63" s="92"/>
      <c r="NBM63" s="92"/>
      <c r="NBN63" s="92"/>
      <c r="NBO63" s="92"/>
      <c r="NBP63" s="92"/>
      <c r="NBQ63" s="92"/>
      <c r="NBR63" s="92"/>
      <c r="NBS63" s="92"/>
      <c r="NBT63" s="92"/>
      <c r="NBU63" s="92"/>
      <c r="NBV63" s="92"/>
      <c r="NBW63" s="92"/>
      <c r="NBX63" s="92"/>
      <c r="NBY63" s="92"/>
      <c r="NBZ63" s="92"/>
      <c r="NCA63" s="92"/>
      <c r="NCB63" s="92"/>
      <c r="NCC63" s="92"/>
      <c r="NCD63" s="92"/>
      <c r="NCE63" s="92"/>
      <c r="NCF63" s="92"/>
      <c r="NCG63" s="92"/>
      <c r="NCH63" s="92"/>
      <c r="NCI63" s="92"/>
      <c r="NCJ63" s="92"/>
      <c r="NCK63" s="92"/>
      <c r="NCL63" s="92"/>
      <c r="NCM63" s="92"/>
      <c r="NCN63" s="92"/>
      <c r="NCO63" s="92"/>
      <c r="NCP63" s="92"/>
      <c r="NCQ63" s="92"/>
      <c r="NCR63" s="92"/>
      <c r="NCS63" s="92"/>
      <c r="NCT63" s="92"/>
      <c r="NCU63" s="92"/>
      <c r="NCV63" s="92"/>
      <c r="NCW63" s="92"/>
      <c r="NCX63" s="92"/>
      <c r="NCY63" s="92"/>
      <c r="NCZ63" s="92"/>
      <c r="NDA63" s="92"/>
      <c r="NDB63" s="92"/>
      <c r="NDC63" s="92"/>
      <c r="NDD63" s="92"/>
      <c r="NDE63" s="92"/>
      <c r="NDF63" s="92"/>
      <c r="NDG63" s="92"/>
      <c r="NDH63" s="92"/>
      <c r="NDI63" s="92"/>
      <c r="NDJ63" s="92"/>
      <c r="NDK63" s="92"/>
      <c r="NDL63" s="92"/>
      <c r="NDM63" s="92"/>
      <c r="NDN63" s="92"/>
      <c r="NDO63" s="92"/>
      <c r="NDP63" s="92"/>
      <c r="NDQ63" s="92"/>
      <c r="NDR63" s="92"/>
      <c r="NDS63" s="92"/>
      <c r="NDT63" s="92"/>
      <c r="NDU63" s="92"/>
      <c r="NDV63" s="92"/>
      <c r="NDW63" s="92"/>
      <c r="NDX63" s="92"/>
      <c r="NDY63" s="92"/>
      <c r="NDZ63" s="92"/>
      <c r="NEA63" s="92"/>
      <c r="NEB63" s="92"/>
      <c r="NEC63" s="92"/>
      <c r="NED63" s="92"/>
      <c r="NEE63" s="92"/>
      <c r="NEF63" s="92"/>
      <c r="NEG63" s="92"/>
      <c r="NEH63" s="92"/>
      <c r="NEI63" s="92"/>
      <c r="NEJ63" s="92"/>
      <c r="NEK63" s="92"/>
      <c r="NEL63" s="92"/>
      <c r="NEM63" s="92"/>
      <c r="NEN63" s="92"/>
      <c r="NEO63" s="92"/>
      <c r="NEP63" s="92"/>
      <c r="NEQ63" s="92"/>
      <c r="NER63" s="92"/>
      <c r="NES63" s="92"/>
      <c r="NET63" s="92"/>
      <c r="NEU63" s="92"/>
      <c r="NEV63" s="92"/>
      <c r="NEW63" s="92"/>
      <c r="NEX63" s="92"/>
      <c r="NEY63" s="92"/>
      <c r="NEZ63" s="92"/>
      <c r="NFA63" s="92"/>
      <c r="NFB63" s="92"/>
      <c r="NFC63" s="92"/>
      <c r="NFD63" s="92"/>
      <c r="NFE63" s="92"/>
      <c r="NFF63" s="92"/>
      <c r="NFG63" s="92"/>
      <c r="NFH63" s="92"/>
      <c r="NFI63" s="92"/>
      <c r="NFJ63" s="92"/>
      <c r="NFK63" s="92"/>
      <c r="NFL63" s="92"/>
      <c r="NFM63" s="92"/>
      <c r="NFN63" s="92"/>
      <c r="NFO63" s="92"/>
      <c r="NFP63" s="92"/>
      <c r="NFQ63" s="92"/>
      <c r="NFR63" s="92"/>
      <c r="NFS63" s="92"/>
      <c r="NFT63" s="92"/>
      <c r="NFU63" s="92"/>
      <c r="NFV63" s="92"/>
      <c r="NFW63" s="92"/>
      <c r="NFX63" s="92"/>
      <c r="NFY63" s="92"/>
      <c r="NFZ63" s="92"/>
      <c r="NGA63" s="92"/>
      <c r="NGB63" s="92"/>
      <c r="NGC63" s="92"/>
      <c r="NGD63" s="92"/>
      <c r="NGE63" s="92"/>
      <c r="NGF63" s="92"/>
      <c r="NGG63" s="92"/>
      <c r="NGH63" s="92"/>
      <c r="NGI63" s="92"/>
      <c r="NGJ63" s="92"/>
      <c r="NGK63" s="92"/>
      <c r="NGL63" s="92"/>
      <c r="NGM63" s="92"/>
      <c r="NGN63" s="92"/>
      <c r="NGO63" s="92"/>
      <c r="NGP63" s="92"/>
      <c r="NGQ63" s="92"/>
      <c r="NGR63" s="92"/>
      <c r="NGS63" s="92"/>
      <c r="NGT63" s="92"/>
      <c r="NGU63" s="92"/>
      <c r="NGV63" s="92"/>
      <c r="NGW63" s="92"/>
      <c r="NGX63" s="92"/>
      <c r="NGY63" s="92"/>
      <c r="NGZ63" s="92"/>
      <c r="NHA63" s="92"/>
      <c r="NHB63" s="92"/>
      <c r="NHC63" s="92"/>
      <c r="NHD63" s="92"/>
      <c r="NHE63" s="92"/>
      <c r="NHF63" s="92"/>
      <c r="NHG63" s="92"/>
      <c r="NHH63" s="92"/>
      <c r="NHI63" s="92"/>
      <c r="NHJ63" s="92"/>
      <c r="NHK63" s="92"/>
      <c r="NHL63" s="92"/>
      <c r="NHM63" s="92"/>
      <c r="NHN63" s="92"/>
      <c r="NHO63" s="92"/>
      <c r="NHP63" s="92"/>
      <c r="NHQ63" s="92"/>
      <c r="NHR63" s="92"/>
      <c r="NHS63" s="92"/>
      <c r="NHT63" s="92"/>
      <c r="NHU63" s="92"/>
      <c r="NHV63" s="92"/>
      <c r="NHW63" s="92"/>
      <c r="NHX63" s="92"/>
      <c r="NHY63" s="92"/>
      <c r="NHZ63" s="92"/>
      <c r="NIA63" s="92"/>
      <c r="NIB63" s="92"/>
      <c r="NIC63" s="92"/>
      <c r="NID63" s="92"/>
      <c r="NIE63" s="92"/>
      <c r="NIF63" s="92"/>
      <c r="NIG63" s="92"/>
      <c r="NIH63" s="92"/>
      <c r="NII63" s="92"/>
      <c r="NIJ63" s="92"/>
      <c r="NIK63" s="92"/>
      <c r="NIL63" s="92"/>
      <c r="NIM63" s="92"/>
      <c r="NIN63" s="92"/>
      <c r="NIO63" s="92"/>
      <c r="NIP63" s="92"/>
      <c r="NIQ63" s="92"/>
      <c r="NIR63" s="92"/>
      <c r="NIS63" s="92"/>
      <c r="NIT63" s="92"/>
      <c r="NIU63" s="92"/>
      <c r="NIV63" s="92"/>
      <c r="NIW63" s="92"/>
      <c r="NIX63" s="92"/>
      <c r="NIY63" s="92"/>
      <c r="NIZ63" s="92"/>
      <c r="NJA63" s="92"/>
      <c r="NJB63" s="92"/>
      <c r="NJC63" s="92"/>
      <c r="NJD63" s="92"/>
      <c r="NJE63" s="92"/>
      <c r="NJF63" s="92"/>
      <c r="NJG63" s="92"/>
      <c r="NJH63" s="92"/>
      <c r="NJI63" s="92"/>
      <c r="NJJ63" s="92"/>
      <c r="NJK63" s="92"/>
      <c r="NJL63" s="92"/>
      <c r="NJM63" s="92"/>
      <c r="NJN63" s="92"/>
      <c r="NJO63" s="92"/>
      <c r="NJP63" s="92"/>
      <c r="NJQ63" s="92"/>
      <c r="NJR63" s="92"/>
      <c r="NJS63" s="92"/>
      <c r="NJT63" s="92"/>
      <c r="NJU63" s="92"/>
      <c r="NJV63" s="92"/>
      <c r="NJW63" s="92"/>
      <c r="NJX63" s="92"/>
      <c r="NJY63" s="92"/>
      <c r="NJZ63" s="92"/>
      <c r="NKA63" s="92"/>
      <c r="NKB63" s="92"/>
      <c r="NKC63" s="92"/>
      <c r="NKD63" s="92"/>
      <c r="NKE63" s="92"/>
      <c r="NKF63" s="92"/>
      <c r="NKG63" s="92"/>
      <c r="NKH63" s="92"/>
      <c r="NKI63" s="92"/>
      <c r="NKJ63" s="92"/>
      <c r="NKK63" s="92"/>
      <c r="NKL63" s="92"/>
      <c r="NKM63" s="92"/>
      <c r="NKN63" s="92"/>
      <c r="NKO63" s="92"/>
      <c r="NKP63" s="92"/>
      <c r="NKQ63" s="92"/>
      <c r="NKR63" s="92"/>
      <c r="NKS63" s="92"/>
      <c r="NKT63" s="92"/>
      <c r="NKU63" s="92"/>
      <c r="NKV63" s="92"/>
      <c r="NKW63" s="92"/>
      <c r="NKX63" s="92"/>
      <c r="NKY63" s="92"/>
      <c r="NKZ63" s="92"/>
      <c r="NLA63" s="92"/>
      <c r="NLB63" s="92"/>
      <c r="NLC63" s="92"/>
      <c r="NLD63" s="92"/>
      <c r="NLE63" s="92"/>
      <c r="NLF63" s="92"/>
      <c r="NLG63" s="92"/>
      <c r="NLH63" s="92"/>
      <c r="NLI63" s="92"/>
      <c r="NLJ63" s="92"/>
      <c r="NLK63" s="92"/>
      <c r="NLL63" s="92"/>
      <c r="NLM63" s="92"/>
      <c r="NLN63" s="92"/>
      <c r="NLO63" s="92"/>
      <c r="NLP63" s="92"/>
      <c r="NLQ63" s="92"/>
      <c r="NLR63" s="92"/>
      <c r="NLS63" s="92"/>
      <c r="NLT63" s="92"/>
      <c r="NLU63" s="92"/>
      <c r="NLV63" s="92"/>
      <c r="NLW63" s="92"/>
      <c r="NLX63" s="92"/>
      <c r="NLY63" s="92"/>
      <c r="NLZ63" s="92"/>
      <c r="NMA63" s="92"/>
      <c r="NMB63" s="92"/>
      <c r="NMC63" s="92"/>
      <c r="NMD63" s="92"/>
      <c r="NME63" s="92"/>
      <c r="NMF63" s="92"/>
      <c r="NMG63" s="92"/>
      <c r="NMH63" s="92"/>
      <c r="NMI63" s="92"/>
      <c r="NMJ63" s="92"/>
      <c r="NMK63" s="92"/>
      <c r="NML63" s="92"/>
      <c r="NMM63" s="92"/>
      <c r="NMN63" s="92"/>
      <c r="NMO63" s="92"/>
      <c r="NMP63" s="92"/>
      <c r="NMQ63" s="92"/>
      <c r="NMR63" s="92"/>
      <c r="NMS63" s="92"/>
      <c r="NMT63" s="92"/>
      <c r="NMU63" s="92"/>
      <c r="NMV63" s="92"/>
      <c r="NMW63" s="92"/>
      <c r="NMX63" s="92"/>
      <c r="NMY63" s="92"/>
      <c r="NMZ63" s="92"/>
      <c r="NNA63" s="92"/>
      <c r="NNB63" s="92"/>
      <c r="NNC63" s="92"/>
      <c r="NND63" s="92"/>
      <c r="NNE63" s="92"/>
      <c r="NNF63" s="92"/>
      <c r="NNG63" s="92"/>
      <c r="NNH63" s="92"/>
      <c r="NNI63" s="92"/>
      <c r="NNJ63" s="92"/>
      <c r="NNK63" s="92"/>
      <c r="NNL63" s="92"/>
      <c r="NNM63" s="92"/>
      <c r="NNN63" s="92"/>
      <c r="NNO63" s="92"/>
      <c r="NNP63" s="92"/>
      <c r="NNQ63" s="92"/>
      <c r="NNR63" s="92"/>
      <c r="NNS63" s="92"/>
      <c r="NNT63" s="92"/>
      <c r="NNU63" s="92"/>
      <c r="NNV63" s="92"/>
      <c r="NNW63" s="92"/>
      <c r="NNX63" s="92"/>
      <c r="NNY63" s="92"/>
      <c r="NNZ63" s="92"/>
      <c r="NOA63" s="92"/>
      <c r="NOB63" s="92"/>
      <c r="NOC63" s="92"/>
      <c r="NOD63" s="92"/>
      <c r="NOE63" s="92"/>
      <c r="NOF63" s="92"/>
      <c r="NOG63" s="92"/>
      <c r="NOH63" s="92"/>
      <c r="NOI63" s="92"/>
      <c r="NOJ63" s="92"/>
      <c r="NOK63" s="92"/>
      <c r="NOL63" s="92"/>
      <c r="NOM63" s="92"/>
      <c r="NON63" s="92"/>
      <c r="NOO63" s="92"/>
      <c r="NOP63" s="92"/>
      <c r="NOQ63" s="92"/>
      <c r="NOR63" s="92"/>
      <c r="NOS63" s="92"/>
      <c r="NOT63" s="92"/>
      <c r="NOU63" s="92"/>
      <c r="NOV63" s="92"/>
      <c r="NOW63" s="92"/>
      <c r="NOX63" s="92"/>
      <c r="NOY63" s="92"/>
      <c r="NOZ63" s="92"/>
      <c r="NPA63" s="92"/>
      <c r="NPB63" s="92"/>
      <c r="NPC63" s="92"/>
      <c r="NPD63" s="92"/>
      <c r="NPE63" s="92"/>
      <c r="NPF63" s="92"/>
      <c r="NPG63" s="92"/>
      <c r="NPH63" s="92"/>
      <c r="NPI63" s="92"/>
      <c r="NPJ63" s="92"/>
      <c r="NPK63" s="92"/>
      <c r="NPL63" s="92"/>
      <c r="NPM63" s="92"/>
      <c r="NPN63" s="92"/>
      <c r="NPO63" s="92"/>
      <c r="NPP63" s="92"/>
      <c r="NPQ63" s="92"/>
      <c r="NPR63" s="92"/>
      <c r="NPS63" s="92"/>
      <c r="NPT63" s="92"/>
      <c r="NPU63" s="92"/>
      <c r="NPV63" s="92"/>
      <c r="NPW63" s="92"/>
      <c r="NPX63" s="92"/>
      <c r="NPY63" s="92"/>
      <c r="NPZ63" s="92"/>
      <c r="NQA63" s="92"/>
      <c r="NQB63" s="92"/>
      <c r="NQC63" s="92"/>
      <c r="NQD63" s="92"/>
      <c r="NQE63" s="92"/>
      <c r="NQF63" s="92"/>
      <c r="NQG63" s="92"/>
      <c r="NQH63" s="92"/>
      <c r="NQI63" s="92"/>
      <c r="NQJ63" s="92"/>
      <c r="NQK63" s="92"/>
      <c r="NQL63" s="92"/>
      <c r="NQM63" s="92"/>
      <c r="NQN63" s="92"/>
      <c r="NQO63" s="92"/>
      <c r="NQP63" s="92"/>
      <c r="NQQ63" s="92"/>
      <c r="NQR63" s="92"/>
      <c r="NQS63" s="92"/>
      <c r="NQT63" s="92"/>
      <c r="NQU63" s="92"/>
      <c r="NQV63" s="92"/>
      <c r="NQW63" s="92"/>
      <c r="NQX63" s="92"/>
      <c r="NQY63" s="92"/>
      <c r="NQZ63" s="92"/>
      <c r="NRA63" s="92"/>
      <c r="NRB63" s="92"/>
      <c r="NRC63" s="92"/>
      <c r="NRD63" s="92"/>
      <c r="NRE63" s="92"/>
      <c r="NRF63" s="92"/>
      <c r="NRG63" s="92"/>
      <c r="NRH63" s="92"/>
      <c r="NRI63" s="92"/>
      <c r="NRJ63" s="92"/>
      <c r="NRK63" s="92"/>
      <c r="NRL63" s="92"/>
      <c r="NRM63" s="92"/>
      <c r="NRN63" s="92"/>
      <c r="NRO63" s="92"/>
      <c r="NRP63" s="92"/>
      <c r="NRQ63" s="92"/>
      <c r="NRR63" s="92"/>
      <c r="NRS63" s="92"/>
      <c r="NRT63" s="92"/>
      <c r="NRU63" s="92"/>
      <c r="NRV63" s="92"/>
      <c r="NRW63" s="92"/>
      <c r="NRX63" s="92"/>
      <c r="NRY63" s="92"/>
      <c r="NRZ63" s="92"/>
      <c r="NSA63" s="92"/>
      <c r="NSB63" s="92"/>
      <c r="NSC63" s="92"/>
      <c r="NSD63" s="92"/>
      <c r="NSE63" s="92"/>
      <c r="NSF63" s="92"/>
      <c r="NSG63" s="92"/>
      <c r="NSH63" s="92"/>
      <c r="NSI63" s="92"/>
      <c r="NSJ63" s="92"/>
      <c r="NSK63" s="92"/>
      <c r="NSL63" s="92"/>
      <c r="NSM63" s="92"/>
      <c r="NSN63" s="92"/>
      <c r="NSO63" s="92"/>
      <c r="NSP63" s="92"/>
      <c r="NSQ63" s="92"/>
      <c r="NSR63" s="92"/>
      <c r="NSS63" s="92"/>
      <c r="NST63" s="92"/>
      <c r="NSU63" s="92"/>
      <c r="NSV63" s="92"/>
      <c r="NSW63" s="92"/>
      <c r="NSX63" s="92"/>
      <c r="NSY63" s="92"/>
      <c r="NSZ63" s="92"/>
      <c r="NTA63" s="92"/>
      <c r="NTB63" s="92"/>
      <c r="NTC63" s="92"/>
      <c r="NTD63" s="92"/>
      <c r="NTE63" s="92"/>
      <c r="NTF63" s="92"/>
      <c r="NTG63" s="92"/>
      <c r="NTH63" s="92"/>
      <c r="NTI63" s="92"/>
      <c r="NTJ63" s="92"/>
      <c r="NTK63" s="92"/>
      <c r="NTL63" s="92"/>
      <c r="NTM63" s="92"/>
      <c r="NTN63" s="92"/>
      <c r="NTO63" s="92"/>
      <c r="NTP63" s="92"/>
      <c r="NTQ63" s="92"/>
      <c r="NTR63" s="92"/>
      <c r="NTS63" s="92"/>
      <c r="NTT63" s="92"/>
      <c r="NTU63" s="92"/>
      <c r="NTV63" s="92"/>
      <c r="NTW63" s="92"/>
      <c r="NTX63" s="92"/>
      <c r="NTY63" s="92"/>
      <c r="NTZ63" s="92"/>
      <c r="NUA63" s="92"/>
      <c r="NUB63" s="92"/>
      <c r="NUC63" s="92"/>
      <c r="NUD63" s="92"/>
      <c r="NUE63" s="92"/>
      <c r="NUF63" s="92"/>
      <c r="NUG63" s="92"/>
      <c r="NUH63" s="92"/>
      <c r="NUI63" s="92"/>
      <c r="NUJ63" s="92"/>
      <c r="NUK63" s="92"/>
      <c r="NUL63" s="92"/>
      <c r="NUM63" s="92"/>
      <c r="NUN63" s="92"/>
      <c r="NUO63" s="92"/>
      <c r="NUP63" s="92"/>
      <c r="NUQ63" s="92"/>
      <c r="NUR63" s="92"/>
      <c r="NUS63" s="92"/>
      <c r="NUT63" s="92"/>
      <c r="NUU63" s="92"/>
      <c r="NUV63" s="92"/>
      <c r="NUW63" s="92"/>
      <c r="NUX63" s="92"/>
      <c r="NUY63" s="92"/>
      <c r="NUZ63" s="92"/>
      <c r="NVA63" s="92"/>
      <c r="NVB63" s="92"/>
      <c r="NVC63" s="92"/>
      <c r="NVD63" s="92"/>
      <c r="NVE63" s="92"/>
      <c r="NVF63" s="92"/>
      <c r="NVG63" s="92"/>
      <c r="NVH63" s="92"/>
      <c r="NVI63" s="92"/>
      <c r="NVJ63" s="92"/>
      <c r="NVK63" s="92"/>
      <c r="NVL63" s="92"/>
      <c r="NVM63" s="92"/>
      <c r="NVN63" s="92"/>
      <c r="NVO63" s="92"/>
      <c r="NVP63" s="92"/>
      <c r="NVQ63" s="92"/>
      <c r="NVR63" s="92"/>
      <c r="NVS63" s="92"/>
      <c r="NVT63" s="92"/>
      <c r="NVU63" s="92"/>
      <c r="NVV63" s="92"/>
      <c r="NVW63" s="92"/>
      <c r="NVX63" s="92"/>
      <c r="NVY63" s="92"/>
      <c r="NVZ63" s="92"/>
      <c r="NWA63" s="92"/>
      <c r="NWB63" s="92"/>
      <c r="NWC63" s="92"/>
      <c r="NWD63" s="92"/>
      <c r="NWE63" s="92"/>
      <c r="NWF63" s="92"/>
      <c r="NWG63" s="92"/>
      <c r="NWH63" s="92"/>
      <c r="NWI63" s="92"/>
      <c r="NWJ63" s="92"/>
      <c r="NWK63" s="92"/>
      <c r="NWL63" s="92"/>
      <c r="NWM63" s="92"/>
      <c r="NWN63" s="92"/>
      <c r="NWO63" s="92"/>
      <c r="NWP63" s="92"/>
      <c r="NWQ63" s="92"/>
      <c r="NWR63" s="92"/>
      <c r="NWS63" s="92"/>
      <c r="NWT63" s="92"/>
      <c r="NWU63" s="92"/>
      <c r="NWV63" s="92"/>
      <c r="NWW63" s="92"/>
      <c r="NWX63" s="92"/>
      <c r="NWY63" s="92"/>
      <c r="NWZ63" s="92"/>
      <c r="NXA63" s="92"/>
      <c r="NXB63" s="92"/>
      <c r="NXC63" s="92"/>
      <c r="NXD63" s="92"/>
      <c r="NXE63" s="92"/>
      <c r="NXF63" s="92"/>
      <c r="NXG63" s="92"/>
      <c r="NXH63" s="92"/>
      <c r="NXI63" s="92"/>
      <c r="NXJ63" s="92"/>
      <c r="NXK63" s="92"/>
      <c r="NXL63" s="92"/>
      <c r="NXM63" s="92"/>
      <c r="NXN63" s="92"/>
      <c r="NXO63" s="92"/>
      <c r="NXP63" s="92"/>
      <c r="NXQ63" s="92"/>
      <c r="NXR63" s="92"/>
      <c r="NXS63" s="92"/>
      <c r="NXT63" s="92"/>
      <c r="NXU63" s="92"/>
      <c r="NXV63" s="92"/>
      <c r="NXW63" s="92"/>
      <c r="NXX63" s="92"/>
      <c r="NXY63" s="92"/>
      <c r="NXZ63" s="92"/>
      <c r="NYA63" s="92"/>
      <c r="NYB63" s="92"/>
      <c r="NYC63" s="92"/>
      <c r="NYD63" s="92"/>
      <c r="NYE63" s="92"/>
      <c r="NYF63" s="92"/>
      <c r="NYG63" s="92"/>
      <c r="NYH63" s="92"/>
      <c r="NYI63" s="92"/>
      <c r="NYJ63" s="92"/>
      <c r="NYK63" s="92"/>
      <c r="NYL63" s="92"/>
      <c r="NYM63" s="92"/>
      <c r="NYN63" s="92"/>
      <c r="NYO63" s="92"/>
      <c r="NYP63" s="92"/>
      <c r="NYQ63" s="92"/>
      <c r="NYR63" s="92"/>
      <c r="NYS63" s="92"/>
      <c r="NYT63" s="92"/>
      <c r="NYU63" s="92"/>
      <c r="NYV63" s="92"/>
      <c r="NYW63" s="92"/>
      <c r="NYX63" s="92"/>
      <c r="NYY63" s="92"/>
      <c r="NYZ63" s="92"/>
      <c r="NZA63" s="92"/>
      <c r="NZB63" s="92"/>
      <c r="NZC63" s="92"/>
      <c r="NZD63" s="92"/>
      <c r="NZE63" s="92"/>
      <c r="NZF63" s="92"/>
      <c r="NZG63" s="92"/>
      <c r="NZH63" s="92"/>
      <c r="NZI63" s="92"/>
      <c r="NZJ63" s="92"/>
      <c r="NZK63" s="92"/>
      <c r="NZL63" s="92"/>
      <c r="NZM63" s="92"/>
      <c r="NZN63" s="92"/>
      <c r="NZO63" s="92"/>
      <c r="NZP63" s="92"/>
      <c r="NZQ63" s="92"/>
      <c r="NZR63" s="92"/>
      <c r="NZS63" s="92"/>
      <c r="NZT63" s="92"/>
      <c r="NZU63" s="92"/>
      <c r="NZV63" s="92"/>
      <c r="NZW63" s="92"/>
      <c r="NZX63" s="92"/>
      <c r="NZY63" s="92"/>
      <c r="NZZ63" s="92"/>
      <c r="OAA63" s="92"/>
      <c r="OAB63" s="92"/>
      <c r="OAC63" s="92"/>
      <c r="OAD63" s="92"/>
      <c r="OAE63" s="92"/>
      <c r="OAF63" s="92"/>
      <c r="OAG63" s="92"/>
      <c r="OAH63" s="92"/>
      <c r="OAI63" s="92"/>
      <c r="OAJ63" s="92"/>
      <c r="OAK63" s="92"/>
      <c r="OAL63" s="92"/>
      <c r="OAM63" s="92"/>
      <c r="OAN63" s="92"/>
      <c r="OAO63" s="92"/>
      <c r="OAP63" s="92"/>
      <c r="OAQ63" s="92"/>
      <c r="OAR63" s="92"/>
      <c r="OAS63" s="92"/>
      <c r="OAT63" s="92"/>
      <c r="OAU63" s="92"/>
      <c r="OAV63" s="92"/>
      <c r="OAW63" s="92"/>
      <c r="OAX63" s="92"/>
      <c r="OAY63" s="92"/>
      <c r="OAZ63" s="92"/>
      <c r="OBA63" s="92"/>
      <c r="OBB63" s="92"/>
      <c r="OBC63" s="92"/>
      <c r="OBD63" s="92"/>
      <c r="OBE63" s="92"/>
      <c r="OBF63" s="92"/>
      <c r="OBG63" s="92"/>
      <c r="OBH63" s="92"/>
      <c r="OBI63" s="92"/>
      <c r="OBJ63" s="92"/>
      <c r="OBK63" s="92"/>
      <c r="OBL63" s="92"/>
      <c r="OBM63" s="92"/>
      <c r="OBN63" s="92"/>
      <c r="OBO63" s="92"/>
      <c r="OBP63" s="92"/>
      <c r="OBQ63" s="92"/>
      <c r="OBR63" s="92"/>
      <c r="OBS63" s="92"/>
      <c r="OBT63" s="92"/>
      <c r="OBU63" s="92"/>
      <c r="OBV63" s="92"/>
      <c r="OBW63" s="92"/>
      <c r="OBX63" s="92"/>
      <c r="OBY63" s="92"/>
      <c r="OBZ63" s="92"/>
      <c r="OCA63" s="92"/>
      <c r="OCB63" s="92"/>
      <c r="OCC63" s="92"/>
      <c r="OCD63" s="92"/>
      <c r="OCE63" s="92"/>
      <c r="OCF63" s="92"/>
      <c r="OCG63" s="92"/>
      <c r="OCH63" s="92"/>
      <c r="OCI63" s="92"/>
      <c r="OCJ63" s="92"/>
      <c r="OCK63" s="92"/>
      <c r="OCL63" s="92"/>
      <c r="OCM63" s="92"/>
      <c r="OCN63" s="92"/>
      <c r="OCO63" s="92"/>
      <c r="OCP63" s="92"/>
      <c r="OCQ63" s="92"/>
      <c r="OCR63" s="92"/>
      <c r="OCS63" s="92"/>
      <c r="OCT63" s="92"/>
      <c r="OCU63" s="92"/>
      <c r="OCV63" s="92"/>
      <c r="OCW63" s="92"/>
      <c r="OCX63" s="92"/>
      <c r="OCY63" s="92"/>
      <c r="OCZ63" s="92"/>
      <c r="ODA63" s="92"/>
      <c r="ODB63" s="92"/>
      <c r="ODC63" s="92"/>
      <c r="ODD63" s="92"/>
      <c r="ODE63" s="92"/>
      <c r="ODF63" s="92"/>
      <c r="ODG63" s="92"/>
      <c r="ODH63" s="92"/>
      <c r="ODI63" s="92"/>
      <c r="ODJ63" s="92"/>
      <c r="ODK63" s="92"/>
      <c r="ODL63" s="92"/>
      <c r="ODM63" s="92"/>
      <c r="ODN63" s="92"/>
      <c r="ODO63" s="92"/>
      <c r="ODP63" s="92"/>
      <c r="ODQ63" s="92"/>
      <c r="ODR63" s="92"/>
      <c r="ODS63" s="92"/>
      <c r="ODT63" s="92"/>
      <c r="ODU63" s="92"/>
      <c r="ODV63" s="92"/>
      <c r="ODW63" s="92"/>
      <c r="ODX63" s="92"/>
      <c r="ODY63" s="92"/>
      <c r="ODZ63" s="92"/>
      <c r="OEA63" s="92"/>
      <c r="OEB63" s="92"/>
      <c r="OEC63" s="92"/>
      <c r="OED63" s="92"/>
      <c r="OEE63" s="92"/>
      <c r="OEF63" s="92"/>
      <c r="OEG63" s="92"/>
      <c r="OEH63" s="92"/>
      <c r="OEI63" s="92"/>
      <c r="OEJ63" s="92"/>
      <c r="OEK63" s="92"/>
      <c r="OEL63" s="92"/>
      <c r="OEM63" s="92"/>
      <c r="OEN63" s="92"/>
      <c r="OEO63" s="92"/>
      <c r="OEP63" s="92"/>
      <c r="OEQ63" s="92"/>
      <c r="OER63" s="92"/>
      <c r="OES63" s="92"/>
      <c r="OET63" s="92"/>
      <c r="OEU63" s="92"/>
      <c r="OEV63" s="92"/>
      <c r="OEW63" s="92"/>
      <c r="OEX63" s="92"/>
      <c r="OEY63" s="92"/>
      <c r="OEZ63" s="92"/>
      <c r="OFA63" s="92"/>
      <c r="OFB63" s="92"/>
      <c r="OFC63" s="92"/>
      <c r="OFD63" s="92"/>
      <c r="OFE63" s="92"/>
      <c r="OFF63" s="92"/>
      <c r="OFG63" s="92"/>
      <c r="OFH63" s="92"/>
      <c r="OFI63" s="92"/>
      <c r="OFJ63" s="92"/>
      <c r="OFK63" s="92"/>
      <c r="OFL63" s="92"/>
      <c r="OFM63" s="92"/>
      <c r="OFN63" s="92"/>
      <c r="OFO63" s="92"/>
      <c r="OFP63" s="92"/>
      <c r="OFQ63" s="92"/>
      <c r="OFR63" s="92"/>
      <c r="OFS63" s="92"/>
      <c r="OFT63" s="92"/>
      <c r="OFU63" s="92"/>
      <c r="OFV63" s="92"/>
      <c r="OFW63" s="92"/>
      <c r="OFX63" s="92"/>
      <c r="OFY63" s="92"/>
      <c r="OFZ63" s="92"/>
      <c r="OGA63" s="92"/>
      <c r="OGB63" s="92"/>
      <c r="OGC63" s="92"/>
      <c r="OGD63" s="92"/>
      <c r="OGE63" s="92"/>
      <c r="OGF63" s="92"/>
      <c r="OGG63" s="92"/>
      <c r="OGH63" s="92"/>
      <c r="OGI63" s="92"/>
      <c r="OGJ63" s="92"/>
      <c r="OGK63" s="92"/>
      <c r="OGL63" s="92"/>
      <c r="OGM63" s="92"/>
      <c r="OGN63" s="92"/>
      <c r="OGO63" s="92"/>
      <c r="OGP63" s="92"/>
      <c r="OGQ63" s="92"/>
      <c r="OGR63" s="92"/>
      <c r="OGS63" s="92"/>
      <c r="OGT63" s="92"/>
      <c r="OGU63" s="92"/>
      <c r="OGV63" s="92"/>
      <c r="OGW63" s="92"/>
      <c r="OGX63" s="92"/>
      <c r="OGY63" s="92"/>
      <c r="OGZ63" s="92"/>
      <c r="OHA63" s="92"/>
      <c r="OHB63" s="92"/>
      <c r="OHC63" s="92"/>
      <c r="OHD63" s="92"/>
      <c r="OHE63" s="92"/>
      <c r="OHF63" s="92"/>
      <c r="OHG63" s="92"/>
      <c r="OHH63" s="92"/>
      <c r="OHI63" s="92"/>
      <c r="OHJ63" s="92"/>
      <c r="OHK63" s="92"/>
      <c r="OHL63" s="92"/>
      <c r="OHM63" s="92"/>
      <c r="OHN63" s="92"/>
      <c r="OHO63" s="92"/>
      <c r="OHP63" s="92"/>
      <c r="OHQ63" s="92"/>
      <c r="OHR63" s="92"/>
      <c r="OHS63" s="92"/>
      <c r="OHT63" s="92"/>
      <c r="OHU63" s="92"/>
      <c r="OHV63" s="92"/>
      <c r="OHW63" s="92"/>
      <c r="OHX63" s="92"/>
      <c r="OHY63" s="92"/>
      <c r="OHZ63" s="92"/>
      <c r="OIA63" s="92"/>
      <c r="OIB63" s="92"/>
      <c r="OIC63" s="92"/>
      <c r="OID63" s="92"/>
      <c r="OIE63" s="92"/>
      <c r="OIF63" s="92"/>
      <c r="OIG63" s="92"/>
      <c r="OIH63" s="92"/>
      <c r="OII63" s="92"/>
      <c r="OIJ63" s="92"/>
      <c r="OIK63" s="92"/>
      <c r="OIL63" s="92"/>
      <c r="OIM63" s="92"/>
      <c r="OIN63" s="92"/>
      <c r="OIO63" s="92"/>
      <c r="OIP63" s="92"/>
      <c r="OIQ63" s="92"/>
      <c r="OIR63" s="92"/>
      <c r="OIS63" s="92"/>
      <c r="OIT63" s="92"/>
      <c r="OIU63" s="92"/>
      <c r="OIV63" s="92"/>
      <c r="OIW63" s="92"/>
      <c r="OIX63" s="92"/>
      <c r="OIY63" s="92"/>
      <c r="OIZ63" s="92"/>
      <c r="OJA63" s="92"/>
      <c r="OJB63" s="92"/>
      <c r="OJC63" s="92"/>
      <c r="OJD63" s="92"/>
      <c r="OJE63" s="92"/>
      <c r="OJF63" s="92"/>
      <c r="OJG63" s="92"/>
      <c r="OJH63" s="92"/>
      <c r="OJI63" s="92"/>
      <c r="OJJ63" s="92"/>
      <c r="OJK63" s="92"/>
      <c r="OJL63" s="92"/>
      <c r="OJM63" s="92"/>
      <c r="OJN63" s="92"/>
      <c r="OJO63" s="92"/>
      <c r="OJP63" s="92"/>
      <c r="OJQ63" s="92"/>
      <c r="OJR63" s="92"/>
      <c r="OJS63" s="92"/>
      <c r="OJT63" s="92"/>
      <c r="OJU63" s="92"/>
      <c r="OJV63" s="92"/>
      <c r="OJW63" s="92"/>
      <c r="OJX63" s="92"/>
      <c r="OJY63" s="92"/>
      <c r="OJZ63" s="92"/>
      <c r="OKA63" s="92"/>
      <c r="OKB63" s="92"/>
      <c r="OKC63" s="92"/>
      <c r="OKD63" s="92"/>
      <c r="OKE63" s="92"/>
      <c r="OKF63" s="92"/>
      <c r="OKG63" s="92"/>
      <c r="OKH63" s="92"/>
      <c r="OKI63" s="92"/>
      <c r="OKJ63" s="92"/>
      <c r="OKK63" s="92"/>
      <c r="OKL63" s="92"/>
      <c r="OKM63" s="92"/>
      <c r="OKN63" s="92"/>
      <c r="OKO63" s="92"/>
      <c r="OKP63" s="92"/>
      <c r="OKQ63" s="92"/>
      <c r="OKR63" s="92"/>
      <c r="OKS63" s="92"/>
      <c r="OKT63" s="92"/>
      <c r="OKU63" s="92"/>
      <c r="OKV63" s="92"/>
      <c r="OKW63" s="92"/>
      <c r="OKX63" s="92"/>
      <c r="OKY63" s="92"/>
      <c r="OKZ63" s="92"/>
      <c r="OLA63" s="92"/>
      <c r="OLB63" s="92"/>
      <c r="OLC63" s="92"/>
      <c r="OLD63" s="92"/>
      <c r="OLE63" s="92"/>
      <c r="OLF63" s="92"/>
      <c r="OLG63" s="92"/>
      <c r="OLH63" s="92"/>
      <c r="OLI63" s="92"/>
      <c r="OLJ63" s="92"/>
      <c r="OLK63" s="92"/>
      <c r="OLL63" s="92"/>
      <c r="OLM63" s="92"/>
      <c r="OLN63" s="92"/>
      <c r="OLO63" s="92"/>
      <c r="OLP63" s="92"/>
      <c r="OLQ63" s="92"/>
      <c r="OLR63" s="92"/>
      <c r="OLS63" s="92"/>
      <c r="OLT63" s="92"/>
      <c r="OLU63" s="92"/>
      <c r="OLV63" s="92"/>
      <c r="OLW63" s="92"/>
      <c r="OLX63" s="92"/>
      <c r="OLY63" s="92"/>
      <c r="OLZ63" s="92"/>
      <c r="OMA63" s="92"/>
      <c r="OMB63" s="92"/>
      <c r="OMC63" s="92"/>
      <c r="OMD63" s="92"/>
      <c r="OME63" s="92"/>
      <c r="OMF63" s="92"/>
      <c r="OMG63" s="92"/>
      <c r="OMH63" s="92"/>
      <c r="OMI63" s="92"/>
      <c r="OMJ63" s="92"/>
      <c r="OMK63" s="92"/>
      <c r="OML63" s="92"/>
      <c r="OMM63" s="92"/>
      <c r="OMN63" s="92"/>
      <c r="OMO63" s="92"/>
      <c r="OMP63" s="92"/>
      <c r="OMQ63" s="92"/>
      <c r="OMR63" s="92"/>
      <c r="OMS63" s="92"/>
      <c r="OMT63" s="92"/>
      <c r="OMU63" s="92"/>
      <c r="OMV63" s="92"/>
      <c r="OMW63" s="92"/>
      <c r="OMX63" s="92"/>
      <c r="OMY63" s="92"/>
      <c r="OMZ63" s="92"/>
      <c r="ONA63" s="92"/>
      <c r="ONB63" s="92"/>
      <c r="ONC63" s="92"/>
      <c r="OND63" s="92"/>
      <c r="ONE63" s="92"/>
      <c r="ONF63" s="92"/>
      <c r="ONG63" s="92"/>
      <c r="ONH63" s="92"/>
      <c r="ONI63" s="92"/>
      <c r="ONJ63" s="92"/>
      <c r="ONK63" s="92"/>
      <c r="ONL63" s="92"/>
      <c r="ONM63" s="92"/>
      <c r="ONN63" s="92"/>
      <c r="ONO63" s="92"/>
      <c r="ONP63" s="92"/>
      <c r="ONQ63" s="92"/>
      <c r="ONR63" s="92"/>
      <c r="ONS63" s="92"/>
      <c r="ONT63" s="92"/>
      <c r="ONU63" s="92"/>
      <c r="ONV63" s="92"/>
      <c r="ONW63" s="92"/>
      <c r="ONX63" s="92"/>
      <c r="ONY63" s="92"/>
      <c r="ONZ63" s="92"/>
      <c r="OOA63" s="92"/>
      <c r="OOB63" s="92"/>
      <c r="OOC63" s="92"/>
      <c r="OOD63" s="92"/>
      <c r="OOE63" s="92"/>
      <c r="OOF63" s="92"/>
      <c r="OOG63" s="92"/>
      <c r="OOH63" s="92"/>
      <c r="OOI63" s="92"/>
      <c r="OOJ63" s="92"/>
      <c r="OOK63" s="92"/>
      <c r="OOL63" s="92"/>
      <c r="OOM63" s="92"/>
      <c r="OON63" s="92"/>
      <c r="OOO63" s="92"/>
      <c r="OOP63" s="92"/>
      <c r="OOQ63" s="92"/>
      <c r="OOR63" s="92"/>
      <c r="OOS63" s="92"/>
      <c r="OOT63" s="92"/>
      <c r="OOU63" s="92"/>
      <c r="OOV63" s="92"/>
      <c r="OOW63" s="92"/>
      <c r="OOX63" s="92"/>
      <c r="OOY63" s="92"/>
      <c r="OOZ63" s="92"/>
      <c r="OPA63" s="92"/>
      <c r="OPB63" s="92"/>
      <c r="OPC63" s="92"/>
      <c r="OPD63" s="92"/>
      <c r="OPE63" s="92"/>
      <c r="OPF63" s="92"/>
      <c r="OPG63" s="92"/>
      <c r="OPH63" s="92"/>
      <c r="OPI63" s="92"/>
      <c r="OPJ63" s="92"/>
      <c r="OPK63" s="92"/>
      <c r="OPL63" s="92"/>
      <c r="OPM63" s="92"/>
      <c r="OPN63" s="92"/>
      <c r="OPO63" s="92"/>
      <c r="OPP63" s="92"/>
      <c r="OPQ63" s="92"/>
      <c r="OPR63" s="92"/>
      <c r="OPS63" s="92"/>
      <c r="OPT63" s="92"/>
      <c r="OPU63" s="92"/>
      <c r="OPV63" s="92"/>
      <c r="OPW63" s="92"/>
      <c r="OPX63" s="92"/>
      <c r="OPY63" s="92"/>
      <c r="OPZ63" s="92"/>
      <c r="OQA63" s="92"/>
      <c r="OQB63" s="92"/>
      <c r="OQC63" s="92"/>
      <c r="OQD63" s="92"/>
      <c r="OQE63" s="92"/>
      <c r="OQF63" s="92"/>
      <c r="OQG63" s="92"/>
      <c r="OQH63" s="92"/>
      <c r="OQI63" s="92"/>
      <c r="OQJ63" s="92"/>
      <c r="OQK63" s="92"/>
      <c r="OQL63" s="92"/>
      <c r="OQM63" s="92"/>
      <c r="OQN63" s="92"/>
      <c r="OQO63" s="92"/>
      <c r="OQP63" s="92"/>
      <c r="OQQ63" s="92"/>
      <c r="OQR63" s="92"/>
      <c r="OQS63" s="92"/>
      <c r="OQT63" s="92"/>
      <c r="OQU63" s="92"/>
      <c r="OQV63" s="92"/>
      <c r="OQW63" s="92"/>
      <c r="OQX63" s="92"/>
      <c r="OQY63" s="92"/>
      <c r="OQZ63" s="92"/>
      <c r="ORA63" s="92"/>
      <c r="ORB63" s="92"/>
      <c r="ORC63" s="92"/>
      <c r="ORD63" s="92"/>
      <c r="ORE63" s="92"/>
      <c r="ORF63" s="92"/>
      <c r="ORG63" s="92"/>
      <c r="ORH63" s="92"/>
      <c r="ORI63" s="92"/>
      <c r="ORJ63" s="92"/>
      <c r="ORK63" s="92"/>
      <c r="ORL63" s="92"/>
      <c r="ORM63" s="92"/>
      <c r="ORN63" s="92"/>
      <c r="ORO63" s="92"/>
      <c r="ORP63" s="92"/>
      <c r="ORQ63" s="92"/>
      <c r="ORR63" s="92"/>
      <c r="ORS63" s="92"/>
      <c r="ORT63" s="92"/>
      <c r="ORU63" s="92"/>
      <c r="ORV63" s="92"/>
      <c r="ORW63" s="92"/>
      <c r="ORX63" s="92"/>
      <c r="ORY63" s="92"/>
      <c r="ORZ63" s="92"/>
      <c r="OSA63" s="92"/>
      <c r="OSB63" s="92"/>
      <c r="OSC63" s="92"/>
      <c r="OSD63" s="92"/>
      <c r="OSE63" s="92"/>
      <c r="OSF63" s="92"/>
      <c r="OSG63" s="92"/>
      <c r="OSH63" s="92"/>
      <c r="OSI63" s="92"/>
      <c r="OSJ63" s="92"/>
      <c r="OSK63" s="92"/>
      <c r="OSL63" s="92"/>
      <c r="OSM63" s="92"/>
      <c r="OSN63" s="92"/>
      <c r="OSO63" s="92"/>
      <c r="OSP63" s="92"/>
      <c r="OSQ63" s="92"/>
      <c r="OSR63" s="92"/>
      <c r="OSS63" s="92"/>
      <c r="OST63" s="92"/>
      <c r="OSU63" s="92"/>
      <c r="OSV63" s="92"/>
      <c r="OSW63" s="92"/>
      <c r="OSX63" s="92"/>
      <c r="OSY63" s="92"/>
      <c r="OSZ63" s="92"/>
      <c r="OTA63" s="92"/>
      <c r="OTB63" s="92"/>
      <c r="OTC63" s="92"/>
      <c r="OTD63" s="92"/>
      <c r="OTE63" s="92"/>
      <c r="OTF63" s="92"/>
      <c r="OTG63" s="92"/>
      <c r="OTH63" s="92"/>
      <c r="OTI63" s="92"/>
      <c r="OTJ63" s="92"/>
      <c r="OTK63" s="92"/>
      <c r="OTL63" s="92"/>
      <c r="OTM63" s="92"/>
      <c r="OTN63" s="92"/>
      <c r="OTO63" s="92"/>
      <c r="OTP63" s="92"/>
      <c r="OTQ63" s="92"/>
      <c r="OTR63" s="92"/>
      <c r="OTS63" s="92"/>
      <c r="OTT63" s="92"/>
      <c r="OTU63" s="92"/>
      <c r="OTV63" s="92"/>
      <c r="OTW63" s="92"/>
      <c r="OTX63" s="92"/>
      <c r="OTY63" s="92"/>
      <c r="OTZ63" s="92"/>
      <c r="OUA63" s="92"/>
      <c r="OUB63" s="92"/>
      <c r="OUC63" s="92"/>
      <c r="OUD63" s="92"/>
      <c r="OUE63" s="92"/>
      <c r="OUF63" s="92"/>
      <c r="OUG63" s="92"/>
      <c r="OUH63" s="92"/>
      <c r="OUI63" s="92"/>
      <c r="OUJ63" s="92"/>
      <c r="OUK63" s="92"/>
      <c r="OUL63" s="92"/>
      <c r="OUM63" s="92"/>
      <c r="OUN63" s="92"/>
      <c r="OUO63" s="92"/>
      <c r="OUP63" s="92"/>
      <c r="OUQ63" s="92"/>
      <c r="OUR63" s="92"/>
      <c r="OUS63" s="92"/>
      <c r="OUT63" s="92"/>
      <c r="OUU63" s="92"/>
      <c r="OUV63" s="92"/>
      <c r="OUW63" s="92"/>
      <c r="OUX63" s="92"/>
      <c r="OUY63" s="92"/>
      <c r="OUZ63" s="92"/>
      <c r="OVA63" s="92"/>
      <c r="OVB63" s="92"/>
      <c r="OVC63" s="92"/>
      <c r="OVD63" s="92"/>
      <c r="OVE63" s="92"/>
      <c r="OVF63" s="92"/>
      <c r="OVG63" s="92"/>
      <c r="OVH63" s="92"/>
      <c r="OVI63" s="92"/>
      <c r="OVJ63" s="92"/>
      <c r="OVK63" s="92"/>
      <c r="OVL63" s="92"/>
      <c r="OVM63" s="92"/>
      <c r="OVN63" s="92"/>
      <c r="OVO63" s="92"/>
      <c r="OVP63" s="92"/>
      <c r="OVQ63" s="92"/>
      <c r="OVR63" s="92"/>
      <c r="OVS63" s="92"/>
      <c r="OVT63" s="92"/>
      <c r="OVU63" s="92"/>
      <c r="OVV63" s="92"/>
      <c r="OVW63" s="92"/>
      <c r="OVX63" s="92"/>
      <c r="OVY63" s="92"/>
      <c r="OVZ63" s="92"/>
      <c r="OWA63" s="92"/>
      <c r="OWB63" s="92"/>
      <c r="OWC63" s="92"/>
      <c r="OWD63" s="92"/>
      <c r="OWE63" s="92"/>
      <c r="OWF63" s="92"/>
      <c r="OWG63" s="92"/>
      <c r="OWH63" s="92"/>
      <c r="OWI63" s="92"/>
      <c r="OWJ63" s="92"/>
      <c r="OWK63" s="92"/>
      <c r="OWL63" s="92"/>
      <c r="OWM63" s="92"/>
      <c r="OWN63" s="92"/>
      <c r="OWO63" s="92"/>
      <c r="OWP63" s="92"/>
      <c r="OWQ63" s="92"/>
      <c r="OWR63" s="92"/>
      <c r="OWS63" s="92"/>
      <c r="OWT63" s="92"/>
      <c r="OWU63" s="92"/>
      <c r="OWV63" s="92"/>
      <c r="OWW63" s="92"/>
      <c r="OWX63" s="92"/>
      <c r="OWY63" s="92"/>
      <c r="OWZ63" s="92"/>
      <c r="OXA63" s="92"/>
      <c r="OXB63" s="92"/>
      <c r="OXC63" s="92"/>
      <c r="OXD63" s="92"/>
      <c r="OXE63" s="92"/>
      <c r="OXF63" s="92"/>
      <c r="OXG63" s="92"/>
      <c r="OXH63" s="92"/>
      <c r="OXI63" s="92"/>
      <c r="OXJ63" s="92"/>
      <c r="OXK63" s="92"/>
      <c r="OXL63" s="92"/>
      <c r="OXM63" s="92"/>
      <c r="OXN63" s="92"/>
      <c r="OXO63" s="92"/>
      <c r="OXP63" s="92"/>
      <c r="OXQ63" s="92"/>
      <c r="OXR63" s="92"/>
      <c r="OXS63" s="92"/>
      <c r="OXT63" s="92"/>
      <c r="OXU63" s="92"/>
      <c r="OXV63" s="92"/>
      <c r="OXW63" s="92"/>
      <c r="OXX63" s="92"/>
      <c r="OXY63" s="92"/>
      <c r="OXZ63" s="92"/>
      <c r="OYA63" s="92"/>
      <c r="OYB63" s="92"/>
      <c r="OYC63" s="92"/>
      <c r="OYD63" s="92"/>
      <c r="OYE63" s="92"/>
      <c r="OYF63" s="92"/>
      <c r="OYG63" s="92"/>
      <c r="OYH63" s="92"/>
      <c r="OYI63" s="92"/>
      <c r="OYJ63" s="92"/>
      <c r="OYK63" s="92"/>
      <c r="OYL63" s="92"/>
      <c r="OYM63" s="92"/>
      <c r="OYN63" s="92"/>
      <c r="OYO63" s="92"/>
      <c r="OYP63" s="92"/>
      <c r="OYQ63" s="92"/>
      <c r="OYR63" s="92"/>
      <c r="OYS63" s="92"/>
      <c r="OYT63" s="92"/>
      <c r="OYU63" s="92"/>
      <c r="OYV63" s="92"/>
      <c r="OYW63" s="92"/>
      <c r="OYX63" s="92"/>
      <c r="OYY63" s="92"/>
      <c r="OYZ63" s="92"/>
      <c r="OZA63" s="92"/>
      <c r="OZB63" s="92"/>
      <c r="OZC63" s="92"/>
      <c r="OZD63" s="92"/>
      <c r="OZE63" s="92"/>
      <c r="OZF63" s="92"/>
      <c r="OZG63" s="92"/>
      <c r="OZH63" s="92"/>
      <c r="OZI63" s="92"/>
      <c r="OZJ63" s="92"/>
      <c r="OZK63" s="92"/>
      <c r="OZL63" s="92"/>
      <c r="OZM63" s="92"/>
      <c r="OZN63" s="92"/>
      <c r="OZO63" s="92"/>
      <c r="OZP63" s="92"/>
      <c r="OZQ63" s="92"/>
      <c r="OZR63" s="92"/>
      <c r="OZS63" s="92"/>
      <c r="OZT63" s="92"/>
      <c r="OZU63" s="92"/>
      <c r="OZV63" s="92"/>
      <c r="OZW63" s="92"/>
      <c r="OZX63" s="92"/>
      <c r="OZY63" s="92"/>
      <c r="OZZ63" s="92"/>
      <c r="PAA63" s="92"/>
      <c r="PAB63" s="92"/>
      <c r="PAC63" s="92"/>
      <c r="PAD63" s="92"/>
      <c r="PAE63" s="92"/>
      <c r="PAF63" s="92"/>
      <c r="PAG63" s="92"/>
      <c r="PAH63" s="92"/>
      <c r="PAI63" s="92"/>
      <c r="PAJ63" s="92"/>
      <c r="PAK63" s="92"/>
      <c r="PAL63" s="92"/>
      <c r="PAM63" s="92"/>
      <c r="PAN63" s="92"/>
      <c r="PAO63" s="92"/>
      <c r="PAP63" s="92"/>
      <c r="PAQ63" s="92"/>
      <c r="PAR63" s="92"/>
      <c r="PAS63" s="92"/>
      <c r="PAT63" s="92"/>
      <c r="PAU63" s="92"/>
      <c r="PAV63" s="92"/>
      <c r="PAW63" s="92"/>
      <c r="PAX63" s="92"/>
      <c r="PAY63" s="92"/>
      <c r="PAZ63" s="92"/>
      <c r="PBA63" s="92"/>
      <c r="PBB63" s="92"/>
      <c r="PBC63" s="92"/>
      <c r="PBD63" s="92"/>
      <c r="PBE63" s="92"/>
      <c r="PBF63" s="92"/>
      <c r="PBG63" s="92"/>
      <c r="PBH63" s="92"/>
      <c r="PBI63" s="92"/>
      <c r="PBJ63" s="92"/>
      <c r="PBK63" s="92"/>
      <c r="PBL63" s="92"/>
      <c r="PBM63" s="92"/>
      <c r="PBN63" s="92"/>
      <c r="PBO63" s="92"/>
      <c r="PBP63" s="92"/>
      <c r="PBQ63" s="92"/>
      <c r="PBR63" s="92"/>
      <c r="PBS63" s="92"/>
      <c r="PBT63" s="92"/>
      <c r="PBU63" s="92"/>
      <c r="PBV63" s="92"/>
      <c r="PBW63" s="92"/>
      <c r="PBX63" s="92"/>
      <c r="PBY63" s="92"/>
      <c r="PBZ63" s="92"/>
      <c r="PCA63" s="92"/>
      <c r="PCB63" s="92"/>
      <c r="PCC63" s="92"/>
      <c r="PCD63" s="92"/>
      <c r="PCE63" s="92"/>
      <c r="PCF63" s="92"/>
      <c r="PCG63" s="92"/>
      <c r="PCH63" s="92"/>
      <c r="PCI63" s="92"/>
      <c r="PCJ63" s="92"/>
      <c r="PCK63" s="92"/>
      <c r="PCL63" s="92"/>
      <c r="PCM63" s="92"/>
      <c r="PCN63" s="92"/>
      <c r="PCO63" s="92"/>
      <c r="PCP63" s="92"/>
      <c r="PCQ63" s="92"/>
      <c r="PCR63" s="92"/>
      <c r="PCS63" s="92"/>
      <c r="PCT63" s="92"/>
      <c r="PCU63" s="92"/>
      <c r="PCV63" s="92"/>
      <c r="PCW63" s="92"/>
      <c r="PCX63" s="92"/>
      <c r="PCY63" s="92"/>
      <c r="PCZ63" s="92"/>
      <c r="PDA63" s="92"/>
      <c r="PDB63" s="92"/>
      <c r="PDC63" s="92"/>
      <c r="PDD63" s="92"/>
      <c r="PDE63" s="92"/>
      <c r="PDF63" s="92"/>
      <c r="PDG63" s="92"/>
      <c r="PDH63" s="92"/>
      <c r="PDI63" s="92"/>
      <c r="PDJ63" s="92"/>
      <c r="PDK63" s="92"/>
      <c r="PDL63" s="92"/>
      <c r="PDM63" s="92"/>
      <c r="PDN63" s="92"/>
      <c r="PDO63" s="92"/>
      <c r="PDP63" s="92"/>
      <c r="PDQ63" s="92"/>
      <c r="PDR63" s="92"/>
      <c r="PDS63" s="92"/>
      <c r="PDT63" s="92"/>
      <c r="PDU63" s="92"/>
      <c r="PDV63" s="92"/>
      <c r="PDW63" s="92"/>
      <c r="PDX63" s="92"/>
      <c r="PDY63" s="92"/>
      <c r="PDZ63" s="92"/>
      <c r="PEA63" s="92"/>
      <c r="PEB63" s="92"/>
      <c r="PEC63" s="92"/>
      <c r="PED63" s="92"/>
      <c r="PEE63" s="92"/>
      <c r="PEF63" s="92"/>
      <c r="PEG63" s="92"/>
      <c r="PEH63" s="92"/>
      <c r="PEI63" s="92"/>
      <c r="PEJ63" s="92"/>
      <c r="PEK63" s="92"/>
      <c r="PEL63" s="92"/>
      <c r="PEM63" s="92"/>
      <c r="PEN63" s="92"/>
      <c r="PEO63" s="92"/>
      <c r="PEP63" s="92"/>
      <c r="PEQ63" s="92"/>
      <c r="PER63" s="92"/>
      <c r="PES63" s="92"/>
      <c r="PET63" s="92"/>
      <c r="PEU63" s="92"/>
      <c r="PEV63" s="92"/>
      <c r="PEW63" s="92"/>
      <c r="PEX63" s="92"/>
      <c r="PEY63" s="92"/>
      <c r="PEZ63" s="92"/>
      <c r="PFA63" s="92"/>
      <c r="PFB63" s="92"/>
      <c r="PFC63" s="92"/>
      <c r="PFD63" s="92"/>
      <c r="PFE63" s="92"/>
      <c r="PFF63" s="92"/>
      <c r="PFG63" s="92"/>
      <c r="PFH63" s="92"/>
      <c r="PFI63" s="92"/>
      <c r="PFJ63" s="92"/>
      <c r="PFK63" s="92"/>
      <c r="PFL63" s="92"/>
      <c r="PFM63" s="92"/>
      <c r="PFN63" s="92"/>
      <c r="PFO63" s="92"/>
      <c r="PFP63" s="92"/>
      <c r="PFQ63" s="92"/>
      <c r="PFR63" s="92"/>
      <c r="PFS63" s="92"/>
      <c r="PFT63" s="92"/>
      <c r="PFU63" s="92"/>
      <c r="PFV63" s="92"/>
      <c r="PFW63" s="92"/>
      <c r="PFX63" s="92"/>
      <c r="PFY63" s="92"/>
      <c r="PFZ63" s="92"/>
      <c r="PGA63" s="92"/>
      <c r="PGB63" s="92"/>
      <c r="PGC63" s="92"/>
      <c r="PGD63" s="92"/>
      <c r="PGE63" s="92"/>
      <c r="PGF63" s="92"/>
      <c r="PGG63" s="92"/>
      <c r="PGH63" s="92"/>
      <c r="PGI63" s="92"/>
      <c r="PGJ63" s="92"/>
      <c r="PGK63" s="92"/>
      <c r="PGL63" s="92"/>
      <c r="PGM63" s="92"/>
      <c r="PGN63" s="92"/>
      <c r="PGO63" s="92"/>
      <c r="PGP63" s="92"/>
      <c r="PGQ63" s="92"/>
      <c r="PGR63" s="92"/>
      <c r="PGS63" s="92"/>
      <c r="PGT63" s="92"/>
      <c r="PGU63" s="92"/>
      <c r="PGV63" s="92"/>
      <c r="PGW63" s="92"/>
      <c r="PGX63" s="92"/>
      <c r="PGY63" s="92"/>
      <c r="PGZ63" s="92"/>
      <c r="PHA63" s="92"/>
      <c r="PHB63" s="92"/>
      <c r="PHC63" s="92"/>
      <c r="PHD63" s="92"/>
      <c r="PHE63" s="92"/>
      <c r="PHF63" s="92"/>
      <c r="PHG63" s="92"/>
      <c r="PHH63" s="92"/>
      <c r="PHI63" s="92"/>
      <c r="PHJ63" s="92"/>
      <c r="PHK63" s="92"/>
      <c r="PHL63" s="92"/>
      <c r="PHM63" s="92"/>
      <c r="PHN63" s="92"/>
      <c r="PHO63" s="92"/>
      <c r="PHP63" s="92"/>
      <c r="PHQ63" s="92"/>
      <c r="PHR63" s="92"/>
      <c r="PHS63" s="92"/>
      <c r="PHT63" s="92"/>
      <c r="PHU63" s="92"/>
      <c r="PHV63" s="92"/>
      <c r="PHW63" s="92"/>
      <c r="PHX63" s="92"/>
      <c r="PHY63" s="92"/>
      <c r="PHZ63" s="92"/>
      <c r="PIA63" s="92"/>
      <c r="PIB63" s="92"/>
      <c r="PIC63" s="92"/>
      <c r="PID63" s="92"/>
      <c r="PIE63" s="92"/>
      <c r="PIF63" s="92"/>
      <c r="PIG63" s="92"/>
      <c r="PIH63" s="92"/>
      <c r="PII63" s="92"/>
      <c r="PIJ63" s="92"/>
      <c r="PIK63" s="92"/>
      <c r="PIL63" s="92"/>
      <c r="PIM63" s="92"/>
      <c r="PIN63" s="92"/>
      <c r="PIO63" s="92"/>
      <c r="PIP63" s="92"/>
      <c r="PIQ63" s="92"/>
      <c r="PIR63" s="92"/>
      <c r="PIS63" s="92"/>
      <c r="PIT63" s="92"/>
      <c r="PIU63" s="92"/>
      <c r="PIV63" s="92"/>
      <c r="PIW63" s="92"/>
      <c r="PIX63" s="92"/>
      <c r="PIY63" s="92"/>
      <c r="PIZ63" s="92"/>
      <c r="PJA63" s="92"/>
      <c r="PJB63" s="92"/>
      <c r="PJC63" s="92"/>
      <c r="PJD63" s="92"/>
      <c r="PJE63" s="92"/>
      <c r="PJF63" s="92"/>
      <c r="PJG63" s="92"/>
      <c r="PJH63" s="92"/>
      <c r="PJI63" s="92"/>
      <c r="PJJ63" s="92"/>
      <c r="PJK63" s="92"/>
      <c r="PJL63" s="92"/>
      <c r="PJM63" s="92"/>
      <c r="PJN63" s="92"/>
      <c r="PJO63" s="92"/>
      <c r="PJP63" s="92"/>
      <c r="PJQ63" s="92"/>
      <c r="PJR63" s="92"/>
      <c r="PJS63" s="92"/>
      <c r="PJT63" s="92"/>
      <c r="PJU63" s="92"/>
      <c r="PJV63" s="92"/>
      <c r="PJW63" s="92"/>
      <c r="PJX63" s="92"/>
      <c r="PJY63" s="92"/>
      <c r="PJZ63" s="92"/>
      <c r="PKA63" s="92"/>
      <c r="PKB63" s="92"/>
      <c r="PKC63" s="92"/>
      <c r="PKD63" s="92"/>
      <c r="PKE63" s="92"/>
      <c r="PKF63" s="92"/>
      <c r="PKG63" s="92"/>
      <c r="PKH63" s="92"/>
      <c r="PKI63" s="92"/>
      <c r="PKJ63" s="92"/>
      <c r="PKK63" s="92"/>
      <c r="PKL63" s="92"/>
      <c r="PKM63" s="92"/>
      <c r="PKN63" s="92"/>
      <c r="PKO63" s="92"/>
      <c r="PKP63" s="92"/>
      <c r="PKQ63" s="92"/>
      <c r="PKR63" s="92"/>
      <c r="PKS63" s="92"/>
      <c r="PKT63" s="92"/>
      <c r="PKU63" s="92"/>
      <c r="PKV63" s="92"/>
      <c r="PKW63" s="92"/>
      <c r="PKX63" s="92"/>
      <c r="PKY63" s="92"/>
      <c r="PKZ63" s="92"/>
      <c r="PLA63" s="92"/>
      <c r="PLB63" s="92"/>
      <c r="PLC63" s="92"/>
      <c r="PLD63" s="92"/>
      <c r="PLE63" s="92"/>
      <c r="PLF63" s="92"/>
      <c r="PLG63" s="92"/>
      <c r="PLH63" s="92"/>
      <c r="PLI63" s="92"/>
      <c r="PLJ63" s="92"/>
      <c r="PLK63" s="92"/>
      <c r="PLL63" s="92"/>
      <c r="PLM63" s="92"/>
      <c r="PLN63" s="92"/>
      <c r="PLO63" s="92"/>
      <c r="PLP63" s="92"/>
      <c r="PLQ63" s="92"/>
      <c r="PLR63" s="92"/>
      <c r="PLS63" s="92"/>
      <c r="PLT63" s="92"/>
      <c r="PLU63" s="92"/>
      <c r="PLV63" s="92"/>
      <c r="PLW63" s="92"/>
      <c r="PLX63" s="92"/>
      <c r="PLY63" s="92"/>
      <c r="PLZ63" s="92"/>
      <c r="PMA63" s="92"/>
      <c r="PMB63" s="92"/>
      <c r="PMC63" s="92"/>
      <c r="PMD63" s="92"/>
      <c r="PME63" s="92"/>
      <c r="PMF63" s="92"/>
      <c r="PMG63" s="92"/>
      <c r="PMH63" s="92"/>
      <c r="PMI63" s="92"/>
      <c r="PMJ63" s="92"/>
      <c r="PMK63" s="92"/>
      <c r="PML63" s="92"/>
      <c r="PMM63" s="92"/>
      <c r="PMN63" s="92"/>
      <c r="PMO63" s="92"/>
      <c r="PMP63" s="92"/>
      <c r="PMQ63" s="92"/>
      <c r="PMR63" s="92"/>
      <c r="PMS63" s="92"/>
      <c r="PMT63" s="92"/>
      <c r="PMU63" s="92"/>
      <c r="PMV63" s="92"/>
      <c r="PMW63" s="92"/>
      <c r="PMX63" s="92"/>
      <c r="PMY63" s="92"/>
      <c r="PMZ63" s="92"/>
      <c r="PNA63" s="92"/>
      <c r="PNB63" s="92"/>
      <c r="PNC63" s="92"/>
      <c r="PND63" s="92"/>
      <c r="PNE63" s="92"/>
      <c r="PNF63" s="92"/>
      <c r="PNG63" s="92"/>
      <c r="PNH63" s="92"/>
      <c r="PNI63" s="92"/>
      <c r="PNJ63" s="92"/>
      <c r="PNK63" s="92"/>
      <c r="PNL63" s="92"/>
      <c r="PNM63" s="92"/>
      <c r="PNN63" s="92"/>
      <c r="PNO63" s="92"/>
      <c r="PNP63" s="92"/>
      <c r="PNQ63" s="92"/>
      <c r="PNR63" s="92"/>
      <c r="PNS63" s="92"/>
      <c r="PNT63" s="92"/>
      <c r="PNU63" s="92"/>
      <c r="PNV63" s="92"/>
      <c r="PNW63" s="92"/>
      <c r="PNX63" s="92"/>
      <c r="PNY63" s="92"/>
      <c r="PNZ63" s="92"/>
      <c r="POA63" s="92"/>
      <c r="POB63" s="92"/>
      <c r="POC63" s="92"/>
      <c r="POD63" s="92"/>
      <c r="POE63" s="92"/>
      <c r="POF63" s="92"/>
      <c r="POG63" s="92"/>
      <c r="POH63" s="92"/>
      <c r="POI63" s="92"/>
      <c r="POJ63" s="92"/>
      <c r="POK63" s="92"/>
      <c r="POL63" s="92"/>
      <c r="POM63" s="92"/>
      <c r="PON63" s="92"/>
      <c r="POO63" s="92"/>
      <c r="POP63" s="92"/>
      <c r="POQ63" s="92"/>
      <c r="POR63" s="92"/>
      <c r="POS63" s="92"/>
      <c r="POT63" s="92"/>
      <c r="POU63" s="92"/>
      <c r="POV63" s="92"/>
      <c r="POW63" s="92"/>
      <c r="POX63" s="92"/>
      <c r="POY63" s="92"/>
      <c r="POZ63" s="92"/>
      <c r="PPA63" s="92"/>
      <c r="PPB63" s="92"/>
      <c r="PPC63" s="92"/>
      <c r="PPD63" s="92"/>
      <c r="PPE63" s="92"/>
      <c r="PPF63" s="92"/>
      <c r="PPG63" s="92"/>
      <c r="PPH63" s="92"/>
      <c r="PPI63" s="92"/>
      <c r="PPJ63" s="92"/>
      <c r="PPK63" s="92"/>
      <c r="PPL63" s="92"/>
      <c r="PPM63" s="92"/>
      <c r="PPN63" s="92"/>
      <c r="PPO63" s="92"/>
      <c r="PPP63" s="92"/>
      <c r="PPQ63" s="92"/>
      <c r="PPR63" s="92"/>
      <c r="PPS63" s="92"/>
      <c r="PPT63" s="92"/>
      <c r="PPU63" s="92"/>
      <c r="PPV63" s="92"/>
      <c r="PPW63" s="92"/>
      <c r="PPX63" s="92"/>
      <c r="PPY63" s="92"/>
      <c r="PPZ63" s="92"/>
      <c r="PQA63" s="92"/>
      <c r="PQB63" s="92"/>
      <c r="PQC63" s="92"/>
      <c r="PQD63" s="92"/>
      <c r="PQE63" s="92"/>
      <c r="PQF63" s="92"/>
      <c r="PQG63" s="92"/>
      <c r="PQH63" s="92"/>
      <c r="PQI63" s="92"/>
      <c r="PQJ63" s="92"/>
      <c r="PQK63" s="92"/>
      <c r="PQL63" s="92"/>
      <c r="PQM63" s="92"/>
      <c r="PQN63" s="92"/>
      <c r="PQO63" s="92"/>
      <c r="PQP63" s="92"/>
      <c r="PQQ63" s="92"/>
      <c r="PQR63" s="92"/>
      <c r="PQS63" s="92"/>
      <c r="PQT63" s="92"/>
      <c r="PQU63" s="92"/>
      <c r="PQV63" s="92"/>
      <c r="PQW63" s="92"/>
      <c r="PQX63" s="92"/>
      <c r="PQY63" s="92"/>
      <c r="PQZ63" s="92"/>
      <c r="PRA63" s="92"/>
      <c r="PRB63" s="92"/>
      <c r="PRC63" s="92"/>
      <c r="PRD63" s="92"/>
      <c r="PRE63" s="92"/>
      <c r="PRF63" s="92"/>
      <c r="PRG63" s="92"/>
      <c r="PRH63" s="92"/>
      <c r="PRI63" s="92"/>
      <c r="PRJ63" s="92"/>
      <c r="PRK63" s="92"/>
      <c r="PRL63" s="92"/>
      <c r="PRM63" s="92"/>
      <c r="PRN63" s="92"/>
      <c r="PRO63" s="92"/>
      <c r="PRP63" s="92"/>
      <c r="PRQ63" s="92"/>
      <c r="PRR63" s="92"/>
      <c r="PRS63" s="92"/>
      <c r="PRT63" s="92"/>
      <c r="PRU63" s="92"/>
      <c r="PRV63" s="92"/>
      <c r="PRW63" s="92"/>
      <c r="PRX63" s="92"/>
      <c r="PRY63" s="92"/>
      <c r="PRZ63" s="92"/>
      <c r="PSA63" s="92"/>
      <c r="PSB63" s="92"/>
      <c r="PSC63" s="92"/>
      <c r="PSD63" s="92"/>
      <c r="PSE63" s="92"/>
      <c r="PSF63" s="92"/>
      <c r="PSG63" s="92"/>
      <c r="PSH63" s="92"/>
      <c r="PSI63" s="92"/>
      <c r="PSJ63" s="92"/>
      <c r="PSK63" s="92"/>
      <c r="PSL63" s="92"/>
      <c r="PSM63" s="92"/>
      <c r="PSN63" s="92"/>
      <c r="PSO63" s="92"/>
      <c r="PSP63" s="92"/>
      <c r="PSQ63" s="92"/>
      <c r="PSR63" s="92"/>
      <c r="PSS63" s="92"/>
      <c r="PST63" s="92"/>
      <c r="PSU63" s="92"/>
      <c r="PSV63" s="92"/>
      <c r="PSW63" s="92"/>
      <c r="PSX63" s="92"/>
      <c r="PSY63" s="92"/>
      <c r="PSZ63" s="92"/>
      <c r="PTA63" s="92"/>
      <c r="PTB63" s="92"/>
      <c r="PTC63" s="92"/>
      <c r="PTD63" s="92"/>
      <c r="PTE63" s="92"/>
      <c r="PTF63" s="92"/>
      <c r="PTG63" s="92"/>
      <c r="PTH63" s="92"/>
      <c r="PTI63" s="92"/>
      <c r="PTJ63" s="92"/>
      <c r="PTK63" s="92"/>
      <c r="PTL63" s="92"/>
      <c r="PTM63" s="92"/>
      <c r="PTN63" s="92"/>
      <c r="PTO63" s="92"/>
      <c r="PTP63" s="92"/>
      <c r="PTQ63" s="92"/>
      <c r="PTR63" s="92"/>
      <c r="PTS63" s="92"/>
      <c r="PTT63" s="92"/>
      <c r="PTU63" s="92"/>
      <c r="PTV63" s="92"/>
      <c r="PTW63" s="92"/>
      <c r="PTX63" s="92"/>
      <c r="PTY63" s="92"/>
      <c r="PTZ63" s="92"/>
      <c r="PUA63" s="92"/>
      <c r="PUB63" s="92"/>
      <c r="PUC63" s="92"/>
      <c r="PUD63" s="92"/>
      <c r="PUE63" s="92"/>
      <c r="PUF63" s="92"/>
      <c r="PUG63" s="92"/>
      <c r="PUH63" s="92"/>
      <c r="PUI63" s="92"/>
      <c r="PUJ63" s="92"/>
      <c r="PUK63" s="92"/>
      <c r="PUL63" s="92"/>
      <c r="PUM63" s="92"/>
      <c r="PUN63" s="92"/>
      <c r="PUO63" s="92"/>
      <c r="PUP63" s="92"/>
      <c r="PUQ63" s="92"/>
      <c r="PUR63" s="92"/>
      <c r="PUS63" s="92"/>
      <c r="PUT63" s="92"/>
      <c r="PUU63" s="92"/>
      <c r="PUV63" s="92"/>
      <c r="PUW63" s="92"/>
      <c r="PUX63" s="92"/>
      <c r="PUY63" s="92"/>
      <c r="PUZ63" s="92"/>
      <c r="PVA63" s="92"/>
      <c r="PVB63" s="92"/>
      <c r="PVC63" s="92"/>
      <c r="PVD63" s="92"/>
      <c r="PVE63" s="92"/>
      <c r="PVF63" s="92"/>
      <c r="PVG63" s="92"/>
      <c r="PVH63" s="92"/>
      <c r="PVI63" s="92"/>
      <c r="PVJ63" s="92"/>
      <c r="PVK63" s="92"/>
      <c r="PVL63" s="92"/>
      <c r="PVM63" s="92"/>
      <c r="PVN63" s="92"/>
      <c r="PVO63" s="92"/>
      <c r="PVP63" s="92"/>
      <c r="PVQ63" s="92"/>
      <c r="PVR63" s="92"/>
      <c r="PVS63" s="92"/>
      <c r="PVT63" s="92"/>
      <c r="PVU63" s="92"/>
      <c r="PVV63" s="92"/>
      <c r="PVW63" s="92"/>
      <c r="PVX63" s="92"/>
      <c r="PVY63" s="92"/>
      <c r="PVZ63" s="92"/>
      <c r="PWA63" s="92"/>
      <c r="PWB63" s="92"/>
      <c r="PWC63" s="92"/>
      <c r="PWD63" s="92"/>
      <c r="PWE63" s="92"/>
      <c r="PWF63" s="92"/>
      <c r="PWG63" s="92"/>
      <c r="PWH63" s="92"/>
      <c r="PWI63" s="92"/>
      <c r="PWJ63" s="92"/>
      <c r="PWK63" s="92"/>
      <c r="PWL63" s="92"/>
      <c r="PWM63" s="92"/>
      <c r="PWN63" s="92"/>
      <c r="PWO63" s="92"/>
      <c r="PWP63" s="92"/>
      <c r="PWQ63" s="92"/>
      <c r="PWR63" s="92"/>
      <c r="PWS63" s="92"/>
      <c r="PWT63" s="92"/>
      <c r="PWU63" s="92"/>
      <c r="PWV63" s="92"/>
      <c r="PWW63" s="92"/>
      <c r="PWX63" s="92"/>
      <c r="PWY63" s="92"/>
      <c r="PWZ63" s="92"/>
      <c r="PXA63" s="92"/>
      <c r="PXB63" s="92"/>
      <c r="PXC63" s="92"/>
      <c r="PXD63" s="92"/>
      <c r="PXE63" s="92"/>
      <c r="PXF63" s="92"/>
      <c r="PXG63" s="92"/>
      <c r="PXH63" s="92"/>
      <c r="PXI63" s="92"/>
      <c r="PXJ63" s="92"/>
      <c r="PXK63" s="92"/>
      <c r="PXL63" s="92"/>
      <c r="PXM63" s="92"/>
      <c r="PXN63" s="92"/>
      <c r="PXO63" s="92"/>
      <c r="PXP63" s="92"/>
      <c r="PXQ63" s="92"/>
      <c r="PXR63" s="92"/>
      <c r="PXS63" s="92"/>
      <c r="PXT63" s="92"/>
      <c r="PXU63" s="92"/>
      <c r="PXV63" s="92"/>
      <c r="PXW63" s="92"/>
      <c r="PXX63" s="92"/>
      <c r="PXY63" s="92"/>
      <c r="PXZ63" s="92"/>
      <c r="PYA63" s="92"/>
      <c r="PYB63" s="92"/>
      <c r="PYC63" s="92"/>
      <c r="PYD63" s="92"/>
      <c r="PYE63" s="92"/>
      <c r="PYF63" s="92"/>
      <c r="PYG63" s="92"/>
      <c r="PYH63" s="92"/>
      <c r="PYI63" s="92"/>
      <c r="PYJ63" s="92"/>
      <c r="PYK63" s="92"/>
      <c r="PYL63" s="92"/>
      <c r="PYM63" s="92"/>
      <c r="PYN63" s="92"/>
      <c r="PYO63" s="92"/>
      <c r="PYP63" s="92"/>
      <c r="PYQ63" s="92"/>
      <c r="PYR63" s="92"/>
      <c r="PYS63" s="92"/>
      <c r="PYT63" s="92"/>
      <c r="PYU63" s="92"/>
      <c r="PYV63" s="92"/>
      <c r="PYW63" s="92"/>
      <c r="PYX63" s="92"/>
      <c r="PYY63" s="92"/>
      <c r="PYZ63" s="92"/>
      <c r="PZA63" s="92"/>
      <c r="PZB63" s="92"/>
      <c r="PZC63" s="92"/>
      <c r="PZD63" s="92"/>
      <c r="PZE63" s="92"/>
      <c r="PZF63" s="92"/>
      <c r="PZG63" s="92"/>
      <c r="PZH63" s="92"/>
      <c r="PZI63" s="92"/>
      <c r="PZJ63" s="92"/>
      <c r="PZK63" s="92"/>
      <c r="PZL63" s="92"/>
      <c r="PZM63" s="92"/>
      <c r="PZN63" s="92"/>
      <c r="PZO63" s="92"/>
      <c r="PZP63" s="92"/>
      <c r="PZQ63" s="92"/>
      <c r="PZR63" s="92"/>
      <c r="PZS63" s="92"/>
      <c r="PZT63" s="92"/>
      <c r="PZU63" s="92"/>
      <c r="PZV63" s="92"/>
      <c r="PZW63" s="92"/>
      <c r="PZX63" s="92"/>
      <c r="PZY63" s="92"/>
      <c r="PZZ63" s="92"/>
      <c r="QAA63" s="92"/>
      <c r="QAB63" s="92"/>
      <c r="QAC63" s="92"/>
      <c r="QAD63" s="92"/>
      <c r="QAE63" s="92"/>
      <c r="QAF63" s="92"/>
      <c r="QAG63" s="92"/>
      <c r="QAH63" s="92"/>
      <c r="QAI63" s="92"/>
      <c r="QAJ63" s="92"/>
      <c r="QAK63" s="92"/>
      <c r="QAL63" s="92"/>
      <c r="QAM63" s="92"/>
      <c r="QAN63" s="92"/>
      <c r="QAO63" s="92"/>
      <c r="QAP63" s="92"/>
      <c r="QAQ63" s="92"/>
      <c r="QAR63" s="92"/>
      <c r="QAS63" s="92"/>
      <c r="QAT63" s="92"/>
      <c r="QAU63" s="92"/>
      <c r="QAV63" s="92"/>
      <c r="QAW63" s="92"/>
      <c r="QAX63" s="92"/>
      <c r="QAY63" s="92"/>
      <c r="QAZ63" s="92"/>
      <c r="QBA63" s="92"/>
      <c r="QBB63" s="92"/>
      <c r="QBC63" s="92"/>
      <c r="QBD63" s="92"/>
      <c r="QBE63" s="92"/>
      <c r="QBF63" s="92"/>
      <c r="QBG63" s="92"/>
      <c r="QBH63" s="92"/>
      <c r="QBI63" s="92"/>
      <c r="QBJ63" s="92"/>
      <c r="QBK63" s="92"/>
      <c r="QBL63" s="92"/>
      <c r="QBM63" s="92"/>
      <c r="QBN63" s="92"/>
      <c r="QBO63" s="92"/>
      <c r="QBP63" s="92"/>
      <c r="QBQ63" s="92"/>
      <c r="QBR63" s="92"/>
      <c r="QBS63" s="92"/>
      <c r="QBT63" s="92"/>
      <c r="QBU63" s="92"/>
      <c r="QBV63" s="92"/>
      <c r="QBW63" s="92"/>
      <c r="QBX63" s="92"/>
      <c r="QBY63" s="92"/>
      <c r="QBZ63" s="92"/>
      <c r="QCA63" s="92"/>
      <c r="QCB63" s="92"/>
      <c r="QCC63" s="92"/>
      <c r="QCD63" s="92"/>
      <c r="QCE63" s="92"/>
      <c r="QCF63" s="92"/>
      <c r="QCG63" s="92"/>
      <c r="QCH63" s="92"/>
      <c r="QCI63" s="92"/>
      <c r="QCJ63" s="92"/>
      <c r="QCK63" s="92"/>
      <c r="QCL63" s="92"/>
      <c r="QCM63" s="92"/>
      <c r="QCN63" s="92"/>
      <c r="QCO63" s="92"/>
      <c r="QCP63" s="92"/>
      <c r="QCQ63" s="92"/>
      <c r="QCR63" s="92"/>
      <c r="QCS63" s="92"/>
      <c r="QCT63" s="92"/>
      <c r="QCU63" s="92"/>
      <c r="QCV63" s="92"/>
      <c r="QCW63" s="92"/>
      <c r="QCX63" s="92"/>
      <c r="QCY63" s="92"/>
      <c r="QCZ63" s="92"/>
      <c r="QDA63" s="92"/>
      <c r="QDB63" s="92"/>
      <c r="QDC63" s="92"/>
      <c r="QDD63" s="92"/>
      <c r="QDE63" s="92"/>
      <c r="QDF63" s="92"/>
      <c r="QDG63" s="92"/>
      <c r="QDH63" s="92"/>
      <c r="QDI63" s="92"/>
      <c r="QDJ63" s="92"/>
      <c r="QDK63" s="92"/>
      <c r="QDL63" s="92"/>
      <c r="QDM63" s="92"/>
      <c r="QDN63" s="92"/>
      <c r="QDO63" s="92"/>
      <c r="QDP63" s="92"/>
      <c r="QDQ63" s="92"/>
      <c r="QDR63" s="92"/>
      <c r="QDS63" s="92"/>
      <c r="QDT63" s="92"/>
      <c r="QDU63" s="92"/>
      <c r="QDV63" s="92"/>
      <c r="QDW63" s="92"/>
      <c r="QDX63" s="92"/>
      <c r="QDY63" s="92"/>
      <c r="QDZ63" s="92"/>
      <c r="QEA63" s="92"/>
      <c r="QEB63" s="92"/>
      <c r="QEC63" s="92"/>
      <c r="QED63" s="92"/>
      <c r="QEE63" s="92"/>
      <c r="QEF63" s="92"/>
      <c r="QEG63" s="92"/>
      <c r="QEH63" s="92"/>
      <c r="QEI63" s="92"/>
      <c r="QEJ63" s="92"/>
      <c r="QEK63" s="92"/>
      <c r="QEL63" s="92"/>
      <c r="QEM63" s="92"/>
      <c r="QEN63" s="92"/>
      <c r="QEO63" s="92"/>
      <c r="QEP63" s="92"/>
      <c r="QEQ63" s="92"/>
      <c r="QER63" s="92"/>
      <c r="QES63" s="92"/>
      <c r="QET63" s="92"/>
      <c r="QEU63" s="92"/>
      <c r="QEV63" s="92"/>
      <c r="QEW63" s="92"/>
      <c r="QEX63" s="92"/>
      <c r="QEY63" s="92"/>
      <c r="QEZ63" s="92"/>
      <c r="QFA63" s="92"/>
      <c r="QFB63" s="92"/>
      <c r="QFC63" s="92"/>
      <c r="QFD63" s="92"/>
      <c r="QFE63" s="92"/>
      <c r="QFF63" s="92"/>
      <c r="QFG63" s="92"/>
      <c r="QFH63" s="92"/>
      <c r="QFI63" s="92"/>
      <c r="QFJ63" s="92"/>
      <c r="QFK63" s="92"/>
      <c r="QFL63" s="92"/>
      <c r="QFM63" s="92"/>
      <c r="QFN63" s="92"/>
      <c r="QFO63" s="92"/>
      <c r="QFP63" s="92"/>
      <c r="QFQ63" s="92"/>
      <c r="QFR63" s="92"/>
      <c r="QFS63" s="92"/>
      <c r="QFT63" s="92"/>
      <c r="QFU63" s="92"/>
      <c r="QFV63" s="92"/>
      <c r="QFW63" s="92"/>
      <c r="QFX63" s="92"/>
      <c r="QFY63" s="92"/>
      <c r="QFZ63" s="92"/>
      <c r="QGA63" s="92"/>
      <c r="QGB63" s="92"/>
      <c r="QGC63" s="92"/>
      <c r="QGD63" s="92"/>
      <c r="QGE63" s="92"/>
      <c r="QGF63" s="92"/>
      <c r="QGG63" s="92"/>
      <c r="QGH63" s="92"/>
      <c r="QGI63" s="92"/>
      <c r="QGJ63" s="92"/>
      <c r="QGK63" s="92"/>
      <c r="QGL63" s="92"/>
      <c r="QGM63" s="92"/>
      <c r="QGN63" s="92"/>
      <c r="QGO63" s="92"/>
      <c r="QGP63" s="92"/>
      <c r="QGQ63" s="92"/>
      <c r="QGR63" s="92"/>
      <c r="QGS63" s="92"/>
      <c r="QGT63" s="92"/>
      <c r="QGU63" s="92"/>
      <c r="QGV63" s="92"/>
      <c r="QGW63" s="92"/>
      <c r="QGX63" s="92"/>
      <c r="QGY63" s="92"/>
      <c r="QGZ63" s="92"/>
      <c r="QHA63" s="92"/>
      <c r="QHB63" s="92"/>
      <c r="QHC63" s="92"/>
      <c r="QHD63" s="92"/>
      <c r="QHE63" s="92"/>
      <c r="QHF63" s="92"/>
      <c r="QHG63" s="92"/>
      <c r="QHH63" s="92"/>
      <c r="QHI63" s="92"/>
      <c r="QHJ63" s="92"/>
      <c r="QHK63" s="92"/>
      <c r="QHL63" s="92"/>
      <c r="QHM63" s="92"/>
      <c r="QHN63" s="92"/>
      <c r="QHO63" s="92"/>
      <c r="QHP63" s="92"/>
      <c r="QHQ63" s="92"/>
      <c r="QHR63" s="92"/>
      <c r="QHS63" s="92"/>
      <c r="QHT63" s="92"/>
      <c r="QHU63" s="92"/>
      <c r="QHV63" s="92"/>
      <c r="QHW63" s="92"/>
      <c r="QHX63" s="92"/>
      <c r="QHY63" s="92"/>
      <c r="QHZ63" s="92"/>
      <c r="QIA63" s="92"/>
      <c r="QIB63" s="92"/>
      <c r="QIC63" s="92"/>
      <c r="QID63" s="92"/>
      <c r="QIE63" s="92"/>
      <c r="QIF63" s="92"/>
      <c r="QIG63" s="92"/>
      <c r="QIH63" s="92"/>
      <c r="QII63" s="92"/>
      <c r="QIJ63" s="92"/>
      <c r="QIK63" s="92"/>
      <c r="QIL63" s="92"/>
      <c r="QIM63" s="92"/>
      <c r="QIN63" s="92"/>
      <c r="QIO63" s="92"/>
      <c r="QIP63" s="92"/>
      <c r="QIQ63" s="92"/>
      <c r="QIR63" s="92"/>
      <c r="QIS63" s="92"/>
      <c r="QIT63" s="92"/>
      <c r="QIU63" s="92"/>
      <c r="QIV63" s="92"/>
      <c r="QIW63" s="92"/>
      <c r="QIX63" s="92"/>
      <c r="QIY63" s="92"/>
      <c r="QIZ63" s="92"/>
      <c r="QJA63" s="92"/>
      <c r="QJB63" s="92"/>
      <c r="QJC63" s="92"/>
      <c r="QJD63" s="92"/>
      <c r="QJE63" s="92"/>
      <c r="QJF63" s="92"/>
      <c r="QJG63" s="92"/>
      <c r="QJH63" s="92"/>
      <c r="QJI63" s="92"/>
      <c r="QJJ63" s="92"/>
      <c r="QJK63" s="92"/>
      <c r="QJL63" s="92"/>
      <c r="QJM63" s="92"/>
      <c r="QJN63" s="92"/>
      <c r="QJO63" s="92"/>
      <c r="QJP63" s="92"/>
      <c r="QJQ63" s="92"/>
      <c r="QJR63" s="92"/>
      <c r="QJS63" s="92"/>
      <c r="QJT63" s="92"/>
      <c r="QJU63" s="92"/>
      <c r="QJV63" s="92"/>
      <c r="QJW63" s="92"/>
      <c r="QJX63" s="92"/>
      <c r="QJY63" s="92"/>
      <c r="QJZ63" s="92"/>
      <c r="QKA63" s="92"/>
      <c r="QKB63" s="92"/>
      <c r="QKC63" s="92"/>
      <c r="QKD63" s="92"/>
      <c r="QKE63" s="92"/>
      <c r="QKF63" s="92"/>
      <c r="QKG63" s="92"/>
      <c r="QKH63" s="92"/>
      <c r="QKI63" s="92"/>
      <c r="QKJ63" s="92"/>
      <c r="QKK63" s="92"/>
      <c r="QKL63" s="92"/>
      <c r="QKM63" s="92"/>
      <c r="QKN63" s="92"/>
      <c r="QKO63" s="92"/>
      <c r="QKP63" s="92"/>
      <c r="QKQ63" s="92"/>
      <c r="QKR63" s="92"/>
      <c r="QKS63" s="92"/>
      <c r="QKT63" s="92"/>
      <c r="QKU63" s="92"/>
      <c r="QKV63" s="92"/>
      <c r="QKW63" s="92"/>
      <c r="QKX63" s="92"/>
      <c r="QKY63" s="92"/>
      <c r="QKZ63" s="92"/>
      <c r="QLA63" s="92"/>
      <c r="QLB63" s="92"/>
      <c r="QLC63" s="92"/>
      <c r="QLD63" s="92"/>
      <c r="QLE63" s="92"/>
      <c r="QLF63" s="92"/>
      <c r="QLG63" s="92"/>
      <c r="QLH63" s="92"/>
      <c r="QLI63" s="92"/>
      <c r="QLJ63" s="92"/>
      <c r="QLK63" s="92"/>
      <c r="QLL63" s="92"/>
      <c r="QLM63" s="92"/>
      <c r="QLN63" s="92"/>
      <c r="QLO63" s="92"/>
      <c r="QLP63" s="92"/>
      <c r="QLQ63" s="92"/>
      <c r="QLR63" s="92"/>
      <c r="QLS63" s="92"/>
      <c r="QLT63" s="92"/>
      <c r="QLU63" s="92"/>
      <c r="QLV63" s="92"/>
      <c r="QLW63" s="92"/>
      <c r="QLX63" s="92"/>
      <c r="QLY63" s="92"/>
      <c r="QLZ63" s="92"/>
      <c r="QMA63" s="92"/>
      <c r="QMB63" s="92"/>
      <c r="QMC63" s="92"/>
      <c r="QMD63" s="92"/>
      <c r="QME63" s="92"/>
      <c r="QMF63" s="92"/>
      <c r="QMG63" s="92"/>
      <c r="QMH63" s="92"/>
      <c r="QMI63" s="92"/>
      <c r="QMJ63" s="92"/>
      <c r="QMK63" s="92"/>
      <c r="QML63" s="92"/>
      <c r="QMM63" s="92"/>
      <c r="QMN63" s="92"/>
      <c r="QMO63" s="92"/>
      <c r="QMP63" s="92"/>
      <c r="QMQ63" s="92"/>
      <c r="QMR63" s="92"/>
      <c r="QMS63" s="92"/>
      <c r="QMT63" s="92"/>
      <c r="QMU63" s="92"/>
      <c r="QMV63" s="92"/>
      <c r="QMW63" s="92"/>
      <c r="QMX63" s="92"/>
      <c r="QMY63" s="92"/>
      <c r="QMZ63" s="92"/>
      <c r="QNA63" s="92"/>
      <c r="QNB63" s="92"/>
      <c r="QNC63" s="92"/>
      <c r="QND63" s="92"/>
      <c r="QNE63" s="92"/>
      <c r="QNF63" s="92"/>
      <c r="QNG63" s="92"/>
      <c r="QNH63" s="92"/>
      <c r="QNI63" s="92"/>
      <c r="QNJ63" s="92"/>
      <c r="QNK63" s="92"/>
      <c r="QNL63" s="92"/>
      <c r="QNM63" s="92"/>
      <c r="QNN63" s="92"/>
      <c r="QNO63" s="92"/>
      <c r="QNP63" s="92"/>
      <c r="QNQ63" s="92"/>
      <c r="QNR63" s="92"/>
      <c r="QNS63" s="92"/>
      <c r="QNT63" s="92"/>
      <c r="QNU63" s="92"/>
      <c r="QNV63" s="92"/>
      <c r="QNW63" s="92"/>
      <c r="QNX63" s="92"/>
      <c r="QNY63" s="92"/>
      <c r="QNZ63" s="92"/>
      <c r="QOA63" s="92"/>
      <c r="QOB63" s="92"/>
      <c r="QOC63" s="92"/>
      <c r="QOD63" s="92"/>
      <c r="QOE63" s="92"/>
      <c r="QOF63" s="92"/>
      <c r="QOG63" s="92"/>
      <c r="QOH63" s="92"/>
      <c r="QOI63" s="92"/>
      <c r="QOJ63" s="92"/>
      <c r="QOK63" s="92"/>
      <c r="QOL63" s="92"/>
      <c r="QOM63" s="92"/>
      <c r="QON63" s="92"/>
      <c r="QOO63" s="92"/>
      <c r="QOP63" s="92"/>
      <c r="QOQ63" s="92"/>
      <c r="QOR63" s="92"/>
      <c r="QOS63" s="92"/>
      <c r="QOT63" s="92"/>
      <c r="QOU63" s="92"/>
      <c r="QOV63" s="92"/>
      <c r="QOW63" s="92"/>
      <c r="QOX63" s="92"/>
      <c r="QOY63" s="92"/>
      <c r="QOZ63" s="92"/>
      <c r="QPA63" s="92"/>
      <c r="QPB63" s="92"/>
      <c r="QPC63" s="92"/>
      <c r="QPD63" s="92"/>
      <c r="QPE63" s="92"/>
      <c r="QPF63" s="92"/>
      <c r="QPG63" s="92"/>
      <c r="QPH63" s="92"/>
      <c r="QPI63" s="92"/>
      <c r="QPJ63" s="92"/>
      <c r="QPK63" s="92"/>
      <c r="QPL63" s="92"/>
      <c r="QPM63" s="92"/>
      <c r="QPN63" s="92"/>
      <c r="QPO63" s="92"/>
      <c r="QPP63" s="92"/>
      <c r="QPQ63" s="92"/>
      <c r="QPR63" s="92"/>
      <c r="QPS63" s="92"/>
      <c r="QPT63" s="92"/>
      <c r="QPU63" s="92"/>
      <c r="QPV63" s="92"/>
      <c r="QPW63" s="92"/>
      <c r="QPX63" s="92"/>
      <c r="QPY63" s="92"/>
      <c r="QPZ63" s="92"/>
      <c r="QQA63" s="92"/>
      <c r="QQB63" s="92"/>
      <c r="QQC63" s="92"/>
      <c r="QQD63" s="92"/>
      <c r="QQE63" s="92"/>
      <c r="QQF63" s="92"/>
      <c r="QQG63" s="92"/>
      <c r="QQH63" s="92"/>
      <c r="QQI63" s="92"/>
      <c r="QQJ63" s="92"/>
      <c r="QQK63" s="92"/>
      <c r="QQL63" s="92"/>
      <c r="QQM63" s="92"/>
      <c r="QQN63" s="92"/>
      <c r="QQO63" s="92"/>
      <c r="QQP63" s="92"/>
      <c r="QQQ63" s="92"/>
      <c r="QQR63" s="92"/>
      <c r="QQS63" s="92"/>
      <c r="QQT63" s="92"/>
      <c r="QQU63" s="92"/>
      <c r="QQV63" s="92"/>
      <c r="QQW63" s="92"/>
      <c r="QQX63" s="92"/>
      <c r="QQY63" s="92"/>
      <c r="QQZ63" s="92"/>
      <c r="QRA63" s="92"/>
      <c r="QRB63" s="92"/>
      <c r="QRC63" s="92"/>
      <c r="QRD63" s="92"/>
      <c r="QRE63" s="92"/>
      <c r="QRF63" s="92"/>
      <c r="QRG63" s="92"/>
      <c r="QRH63" s="92"/>
      <c r="QRI63" s="92"/>
      <c r="QRJ63" s="92"/>
      <c r="QRK63" s="92"/>
      <c r="QRL63" s="92"/>
      <c r="QRM63" s="92"/>
      <c r="QRN63" s="92"/>
      <c r="QRO63" s="92"/>
      <c r="QRP63" s="92"/>
      <c r="QRQ63" s="92"/>
      <c r="QRR63" s="92"/>
      <c r="QRS63" s="92"/>
      <c r="QRT63" s="92"/>
      <c r="QRU63" s="92"/>
      <c r="QRV63" s="92"/>
      <c r="QRW63" s="92"/>
      <c r="QRX63" s="92"/>
      <c r="QRY63" s="92"/>
      <c r="QRZ63" s="92"/>
      <c r="QSA63" s="92"/>
      <c r="QSB63" s="92"/>
      <c r="QSC63" s="92"/>
      <c r="QSD63" s="92"/>
      <c r="QSE63" s="92"/>
      <c r="QSF63" s="92"/>
      <c r="QSG63" s="92"/>
      <c r="QSH63" s="92"/>
      <c r="QSI63" s="92"/>
      <c r="QSJ63" s="92"/>
      <c r="QSK63" s="92"/>
      <c r="QSL63" s="92"/>
      <c r="QSM63" s="92"/>
      <c r="QSN63" s="92"/>
      <c r="QSO63" s="92"/>
      <c r="QSP63" s="92"/>
      <c r="QSQ63" s="92"/>
      <c r="QSR63" s="92"/>
      <c r="QSS63" s="92"/>
      <c r="QST63" s="92"/>
      <c r="QSU63" s="92"/>
      <c r="QSV63" s="92"/>
      <c r="QSW63" s="92"/>
      <c r="QSX63" s="92"/>
      <c r="QSY63" s="92"/>
      <c r="QSZ63" s="92"/>
      <c r="QTA63" s="92"/>
      <c r="QTB63" s="92"/>
      <c r="QTC63" s="92"/>
      <c r="QTD63" s="92"/>
      <c r="QTE63" s="92"/>
      <c r="QTF63" s="92"/>
      <c r="QTG63" s="92"/>
      <c r="QTH63" s="92"/>
      <c r="QTI63" s="92"/>
      <c r="QTJ63" s="92"/>
      <c r="QTK63" s="92"/>
      <c r="QTL63" s="92"/>
      <c r="QTM63" s="92"/>
      <c r="QTN63" s="92"/>
      <c r="QTO63" s="92"/>
      <c r="QTP63" s="92"/>
      <c r="QTQ63" s="92"/>
      <c r="QTR63" s="92"/>
      <c r="QTS63" s="92"/>
      <c r="QTT63" s="92"/>
      <c r="QTU63" s="92"/>
      <c r="QTV63" s="92"/>
      <c r="QTW63" s="92"/>
      <c r="QTX63" s="92"/>
      <c r="QTY63" s="92"/>
      <c r="QTZ63" s="92"/>
      <c r="QUA63" s="92"/>
      <c r="QUB63" s="92"/>
      <c r="QUC63" s="92"/>
      <c r="QUD63" s="92"/>
      <c r="QUE63" s="92"/>
      <c r="QUF63" s="92"/>
      <c r="QUG63" s="92"/>
      <c r="QUH63" s="92"/>
      <c r="QUI63" s="92"/>
      <c r="QUJ63" s="92"/>
      <c r="QUK63" s="92"/>
      <c r="QUL63" s="92"/>
      <c r="QUM63" s="92"/>
      <c r="QUN63" s="92"/>
      <c r="QUO63" s="92"/>
      <c r="QUP63" s="92"/>
      <c r="QUQ63" s="92"/>
      <c r="QUR63" s="92"/>
      <c r="QUS63" s="92"/>
      <c r="QUT63" s="92"/>
      <c r="QUU63" s="92"/>
      <c r="QUV63" s="92"/>
      <c r="QUW63" s="92"/>
      <c r="QUX63" s="92"/>
      <c r="QUY63" s="92"/>
      <c r="QUZ63" s="92"/>
      <c r="QVA63" s="92"/>
      <c r="QVB63" s="92"/>
      <c r="QVC63" s="92"/>
      <c r="QVD63" s="92"/>
      <c r="QVE63" s="92"/>
      <c r="QVF63" s="92"/>
      <c r="QVG63" s="92"/>
      <c r="QVH63" s="92"/>
      <c r="QVI63" s="92"/>
      <c r="QVJ63" s="92"/>
      <c r="QVK63" s="92"/>
      <c r="QVL63" s="92"/>
      <c r="QVM63" s="92"/>
      <c r="QVN63" s="92"/>
      <c r="QVO63" s="92"/>
      <c r="QVP63" s="92"/>
      <c r="QVQ63" s="92"/>
      <c r="QVR63" s="92"/>
      <c r="QVS63" s="92"/>
      <c r="QVT63" s="92"/>
      <c r="QVU63" s="92"/>
      <c r="QVV63" s="92"/>
      <c r="QVW63" s="92"/>
      <c r="QVX63" s="92"/>
      <c r="QVY63" s="92"/>
      <c r="QVZ63" s="92"/>
      <c r="QWA63" s="92"/>
      <c r="QWB63" s="92"/>
      <c r="QWC63" s="92"/>
      <c r="QWD63" s="92"/>
      <c r="QWE63" s="92"/>
      <c r="QWF63" s="92"/>
      <c r="QWG63" s="92"/>
      <c r="QWH63" s="92"/>
      <c r="QWI63" s="92"/>
      <c r="QWJ63" s="92"/>
      <c r="QWK63" s="92"/>
      <c r="QWL63" s="92"/>
      <c r="QWM63" s="92"/>
      <c r="QWN63" s="92"/>
      <c r="QWO63" s="92"/>
      <c r="QWP63" s="92"/>
      <c r="QWQ63" s="92"/>
      <c r="QWR63" s="92"/>
      <c r="QWS63" s="92"/>
      <c r="QWT63" s="92"/>
      <c r="QWU63" s="92"/>
      <c r="QWV63" s="92"/>
      <c r="QWW63" s="92"/>
      <c r="QWX63" s="92"/>
      <c r="QWY63" s="92"/>
      <c r="QWZ63" s="92"/>
      <c r="QXA63" s="92"/>
      <c r="QXB63" s="92"/>
      <c r="QXC63" s="92"/>
      <c r="QXD63" s="92"/>
      <c r="QXE63" s="92"/>
      <c r="QXF63" s="92"/>
      <c r="QXG63" s="92"/>
      <c r="QXH63" s="92"/>
      <c r="QXI63" s="92"/>
      <c r="QXJ63" s="92"/>
      <c r="QXK63" s="92"/>
      <c r="QXL63" s="92"/>
      <c r="QXM63" s="92"/>
      <c r="QXN63" s="92"/>
      <c r="QXO63" s="92"/>
      <c r="QXP63" s="92"/>
      <c r="QXQ63" s="92"/>
      <c r="QXR63" s="92"/>
      <c r="QXS63" s="92"/>
      <c r="QXT63" s="92"/>
      <c r="QXU63" s="92"/>
      <c r="QXV63" s="92"/>
      <c r="QXW63" s="92"/>
      <c r="QXX63" s="92"/>
      <c r="QXY63" s="92"/>
      <c r="QXZ63" s="92"/>
      <c r="QYA63" s="92"/>
      <c r="QYB63" s="92"/>
      <c r="QYC63" s="92"/>
      <c r="QYD63" s="92"/>
      <c r="QYE63" s="92"/>
      <c r="QYF63" s="92"/>
      <c r="QYG63" s="92"/>
      <c r="QYH63" s="92"/>
      <c r="QYI63" s="92"/>
      <c r="QYJ63" s="92"/>
      <c r="QYK63" s="92"/>
      <c r="QYL63" s="92"/>
      <c r="QYM63" s="92"/>
      <c r="QYN63" s="92"/>
      <c r="QYO63" s="92"/>
      <c r="QYP63" s="92"/>
      <c r="QYQ63" s="92"/>
      <c r="QYR63" s="92"/>
      <c r="QYS63" s="92"/>
      <c r="QYT63" s="92"/>
      <c r="QYU63" s="92"/>
      <c r="QYV63" s="92"/>
      <c r="QYW63" s="92"/>
      <c r="QYX63" s="92"/>
      <c r="QYY63" s="92"/>
      <c r="QYZ63" s="92"/>
      <c r="QZA63" s="92"/>
      <c r="QZB63" s="92"/>
      <c r="QZC63" s="92"/>
      <c r="QZD63" s="92"/>
      <c r="QZE63" s="92"/>
      <c r="QZF63" s="92"/>
      <c r="QZG63" s="92"/>
      <c r="QZH63" s="92"/>
      <c r="QZI63" s="92"/>
      <c r="QZJ63" s="92"/>
      <c r="QZK63" s="92"/>
      <c r="QZL63" s="92"/>
      <c r="QZM63" s="92"/>
      <c r="QZN63" s="92"/>
      <c r="QZO63" s="92"/>
      <c r="QZP63" s="92"/>
      <c r="QZQ63" s="92"/>
      <c r="QZR63" s="92"/>
      <c r="QZS63" s="92"/>
      <c r="QZT63" s="92"/>
      <c r="QZU63" s="92"/>
      <c r="QZV63" s="92"/>
      <c r="QZW63" s="92"/>
      <c r="QZX63" s="92"/>
      <c r="QZY63" s="92"/>
      <c r="QZZ63" s="92"/>
      <c r="RAA63" s="92"/>
      <c r="RAB63" s="92"/>
      <c r="RAC63" s="92"/>
      <c r="RAD63" s="92"/>
      <c r="RAE63" s="92"/>
      <c r="RAF63" s="92"/>
      <c r="RAG63" s="92"/>
      <c r="RAH63" s="92"/>
      <c r="RAI63" s="92"/>
      <c r="RAJ63" s="92"/>
      <c r="RAK63" s="92"/>
      <c r="RAL63" s="92"/>
      <c r="RAM63" s="92"/>
      <c r="RAN63" s="92"/>
      <c r="RAO63" s="92"/>
      <c r="RAP63" s="92"/>
      <c r="RAQ63" s="92"/>
      <c r="RAR63" s="92"/>
      <c r="RAS63" s="92"/>
      <c r="RAT63" s="92"/>
      <c r="RAU63" s="92"/>
      <c r="RAV63" s="92"/>
      <c r="RAW63" s="92"/>
      <c r="RAX63" s="92"/>
      <c r="RAY63" s="92"/>
      <c r="RAZ63" s="92"/>
      <c r="RBA63" s="92"/>
      <c r="RBB63" s="92"/>
      <c r="RBC63" s="92"/>
      <c r="RBD63" s="92"/>
      <c r="RBE63" s="92"/>
      <c r="RBF63" s="92"/>
      <c r="RBG63" s="92"/>
      <c r="RBH63" s="92"/>
      <c r="RBI63" s="92"/>
      <c r="RBJ63" s="92"/>
      <c r="RBK63" s="92"/>
      <c r="RBL63" s="92"/>
      <c r="RBM63" s="92"/>
      <c r="RBN63" s="92"/>
      <c r="RBO63" s="92"/>
      <c r="RBP63" s="92"/>
      <c r="RBQ63" s="92"/>
      <c r="RBR63" s="92"/>
      <c r="RBS63" s="92"/>
      <c r="RBT63" s="92"/>
      <c r="RBU63" s="92"/>
      <c r="RBV63" s="92"/>
      <c r="RBW63" s="92"/>
      <c r="RBX63" s="92"/>
      <c r="RBY63" s="92"/>
      <c r="RBZ63" s="92"/>
      <c r="RCA63" s="92"/>
      <c r="RCB63" s="92"/>
      <c r="RCC63" s="92"/>
      <c r="RCD63" s="92"/>
      <c r="RCE63" s="92"/>
      <c r="RCF63" s="92"/>
      <c r="RCG63" s="92"/>
      <c r="RCH63" s="92"/>
      <c r="RCI63" s="92"/>
      <c r="RCJ63" s="92"/>
      <c r="RCK63" s="92"/>
      <c r="RCL63" s="92"/>
      <c r="RCM63" s="92"/>
      <c r="RCN63" s="92"/>
      <c r="RCO63" s="92"/>
      <c r="RCP63" s="92"/>
      <c r="RCQ63" s="92"/>
      <c r="RCR63" s="92"/>
      <c r="RCS63" s="92"/>
      <c r="RCT63" s="92"/>
      <c r="RCU63" s="92"/>
      <c r="RCV63" s="92"/>
      <c r="RCW63" s="92"/>
      <c r="RCX63" s="92"/>
      <c r="RCY63" s="92"/>
      <c r="RCZ63" s="92"/>
      <c r="RDA63" s="92"/>
      <c r="RDB63" s="92"/>
      <c r="RDC63" s="92"/>
      <c r="RDD63" s="92"/>
      <c r="RDE63" s="92"/>
      <c r="RDF63" s="92"/>
      <c r="RDG63" s="92"/>
      <c r="RDH63" s="92"/>
      <c r="RDI63" s="92"/>
      <c r="RDJ63" s="92"/>
      <c r="RDK63" s="92"/>
      <c r="RDL63" s="92"/>
      <c r="RDM63" s="92"/>
      <c r="RDN63" s="92"/>
      <c r="RDO63" s="92"/>
      <c r="RDP63" s="92"/>
      <c r="RDQ63" s="92"/>
      <c r="RDR63" s="92"/>
      <c r="RDS63" s="92"/>
      <c r="RDT63" s="92"/>
      <c r="RDU63" s="92"/>
      <c r="RDV63" s="92"/>
      <c r="RDW63" s="92"/>
      <c r="RDX63" s="92"/>
      <c r="RDY63" s="92"/>
      <c r="RDZ63" s="92"/>
      <c r="REA63" s="92"/>
      <c r="REB63" s="92"/>
      <c r="REC63" s="92"/>
      <c r="RED63" s="92"/>
      <c r="REE63" s="92"/>
      <c r="REF63" s="92"/>
      <c r="REG63" s="92"/>
      <c r="REH63" s="92"/>
      <c r="REI63" s="92"/>
      <c r="REJ63" s="92"/>
      <c r="REK63" s="92"/>
      <c r="REL63" s="92"/>
      <c r="REM63" s="92"/>
      <c r="REN63" s="92"/>
      <c r="REO63" s="92"/>
      <c r="REP63" s="92"/>
      <c r="REQ63" s="92"/>
      <c r="RER63" s="92"/>
      <c r="RES63" s="92"/>
      <c r="RET63" s="92"/>
      <c r="REU63" s="92"/>
      <c r="REV63" s="92"/>
      <c r="REW63" s="92"/>
      <c r="REX63" s="92"/>
      <c r="REY63" s="92"/>
      <c r="REZ63" s="92"/>
      <c r="RFA63" s="92"/>
      <c r="RFB63" s="92"/>
      <c r="RFC63" s="92"/>
      <c r="RFD63" s="92"/>
      <c r="RFE63" s="92"/>
      <c r="RFF63" s="92"/>
      <c r="RFG63" s="92"/>
      <c r="RFH63" s="92"/>
      <c r="RFI63" s="92"/>
      <c r="RFJ63" s="92"/>
      <c r="RFK63" s="92"/>
      <c r="RFL63" s="92"/>
      <c r="RFM63" s="92"/>
      <c r="RFN63" s="92"/>
      <c r="RFO63" s="92"/>
      <c r="RFP63" s="92"/>
      <c r="RFQ63" s="92"/>
      <c r="RFR63" s="92"/>
      <c r="RFS63" s="92"/>
      <c r="RFT63" s="92"/>
      <c r="RFU63" s="92"/>
      <c r="RFV63" s="92"/>
      <c r="RFW63" s="92"/>
      <c r="RFX63" s="92"/>
      <c r="RFY63" s="92"/>
      <c r="RFZ63" s="92"/>
      <c r="RGA63" s="92"/>
      <c r="RGB63" s="92"/>
      <c r="RGC63" s="92"/>
      <c r="RGD63" s="92"/>
      <c r="RGE63" s="92"/>
      <c r="RGF63" s="92"/>
      <c r="RGG63" s="92"/>
      <c r="RGH63" s="92"/>
      <c r="RGI63" s="92"/>
      <c r="RGJ63" s="92"/>
      <c r="RGK63" s="92"/>
      <c r="RGL63" s="92"/>
      <c r="RGM63" s="92"/>
      <c r="RGN63" s="92"/>
      <c r="RGO63" s="92"/>
      <c r="RGP63" s="92"/>
      <c r="RGQ63" s="92"/>
      <c r="RGR63" s="92"/>
      <c r="RGS63" s="92"/>
      <c r="RGT63" s="92"/>
      <c r="RGU63" s="92"/>
      <c r="RGV63" s="92"/>
      <c r="RGW63" s="92"/>
      <c r="RGX63" s="92"/>
      <c r="RGY63" s="92"/>
      <c r="RGZ63" s="92"/>
      <c r="RHA63" s="92"/>
      <c r="RHB63" s="92"/>
      <c r="RHC63" s="92"/>
      <c r="RHD63" s="92"/>
      <c r="RHE63" s="92"/>
      <c r="RHF63" s="92"/>
      <c r="RHG63" s="92"/>
      <c r="RHH63" s="92"/>
      <c r="RHI63" s="92"/>
      <c r="RHJ63" s="92"/>
      <c r="RHK63" s="92"/>
      <c r="RHL63" s="92"/>
      <c r="RHM63" s="92"/>
      <c r="RHN63" s="92"/>
      <c r="RHO63" s="92"/>
      <c r="RHP63" s="92"/>
      <c r="RHQ63" s="92"/>
      <c r="RHR63" s="92"/>
      <c r="RHS63" s="92"/>
      <c r="RHT63" s="92"/>
      <c r="RHU63" s="92"/>
      <c r="RHV63" s="92"/>
      <c r="RHW63" s="92"/>
      <c r="RHX63" s="92"/>
      <c r="RHY63" s="92"/>
      <c r="RHZ63" s="92"/>
      <c r="RIA63" s="92"/>
      <c r="RIB63" s="92"/>
      <c r="RIC63" s="92"/>
      <c r="RID63" s="92"/>
      <c r="RIE63" s="92"/>
      <c r="RIF63" s="92"/>
      <c r="RIG63" s="92"/>
      <c r="RIH63" s="92"/>
      <c r="RII63" s="92"/>
      <c r="RIJ63" s="92"/>
      <c r="RIK63" s="92"/>
      <c r="RIL63" s="92"/>
      <c r="RIM63" s="92"/>
      <c r="RIN63" s="92"/>
      <c r="RIO63" s="92"/>
      <c r="RIP63" s="92"/>
      <c r="RIQ63" s="92"/>
      <c r="RIR63" s="92"/>
      <c r="RIS63" s="92"/>
      <c r="RIT63" s="92"/>
      <c r="RIU63" s="92"/>
      <c r="RIV63" s="92"/>
      <c r="RIW63" s="92"/>
      <c r="RIX63" s="92"/>
      <c r="RIY63" s="92"/>
      <c r="RIZ63" s="92"/>
      <c r="RJA63" s="92"/>
      <c r="RJB63" s="92"/>
      <c r="RJC63" s="92"/>
      <c r="RJD63" s="92"/>
      <c r="RJE63" s="92"/>
      <c r="RJF63" s="92"/>
      <c r="RJG63" s="92"/>
      <c r="RJH63" s="92"/>
      <c r="RJI63" s="92"/>
      <c r="RJJ63" s="92"/>
      <c r="RJK63" s="92"/>
      <c r="RJL63" s="92"/>
      <c r="RJM63" s="92"/>
      <c r="RJN63" s="92"/>
      <c r="RJO63" s="92"/>
      <c r="RJP63" s="92"/>
      <c r="RJQ63" s="92"/>
      <c r="RJR63" s="92"/>
      <c r="RJS63" s="92"/>
      <c r="RJT63" s="92"/>
      <c r="RJU63" s="92"/>
      <c r="RJV63" s="92"/>
      <c r="RJW63" s="92"/>
      <c r="RJX63" s="92"/>
      <c r="RJY63" s="92"/>
      <c r="RJZ63" s="92"/>
      <c r="RKA63" s="92"/>
      <c r="RKB63" s="92"/>
      <c r="RKC63" s="92"/>
      <c r="RKD63" s="92"/>
      <c r="RKE63" s="92"/>
      <c r="RKF63" s="92"/>
      <c r="RKG63" s="92"/>
      <c r="RKH63" s="92"/>
      <c r="RKI63" s="92"/>
      <c r="RKJ63" s="92"/>
      <c r="RKK63" s="92"/>
      <c r="RKL63" s="92"/>
      <c r="RKM63" s="92"/>
      <c r="RKN63" s="92"/>
      <c r="RKO63" s="92"/>
      <c r="RKP63" s="92"/>
      <c r="RKQ63" s="92"/>
      <c r="RKR63" s="92"/>
      <c r="RKS63" s="92"/>
      <c r="RKT63" s="92"/>
      <c r="RKU63" s="92"/>
      <c r="RKV63" s="92"/>
      <c r="RKW63" s="92"/>
      <c r="RKX63" s="92"/>
      <c r="RKY63" s="92"/>
      <c r="RKZ63" s="92"/>
      <c r="RLA63" s="92"/>
      <c r="RLB63" s="92"/>
      <c r="RLC63" s="92"/>
      <c r="RLD63" s="92"/>
      <c r="RLE63" s="92"/>
      <c r="RLF63" s="92"/>
      <c r="RLG63" s="92"/>
      <c r="RLH63" s="92"/>
      <c r="RLI63" s="92"/>
      <c r="RLJ63" s="92"/>
      <c r="RLK63" s="92"/>
      <c r="RLL63" s="92"/>
      <c r="RLM63" s="92"/>
      <c r="RLN63" s="92"/>
      <c r="RLO63" s="92"/>
      <c r="RLP63" s="92"/>
      <c r="RLQ63" s="92"/>
      <c r="RLR63" s="92"/>
      <c r="RLS63" s="92"/>
      <c r="RLT63" s="92"/>
      <c r="RLU63" s="92"/>
      <c r="RLV63" s="92"/>
      <c r="RLW63" s="92"/>
      <c r="RLX63" s="92"/>
      <c r="RLY63" s="92"/>
      <c r="RLZ63" s="92"/>
      <c r="RMA63" s="92"/>
      <c r="RMB63" s="92"/>
      <c r="RMC63" s="92"/>
      <c r="RMD63" s="92"/>
      <c r="RME63" s="92"/>
      <c r="RMF63" s="92"/>
      <c r="RMG63" s="92"/>
      <c r="RMH63" s="92"/>
      <c r="RMI63" s="92"/>
      <c r="RMJ63" s="92"/>
      <c r="RMK63" s="92"/>
      <c r="RML63" s="92"/>
      <c r="RMM63" s="92"/>
      <c r="RMN63" s="92"/>
      <c r="RMO63" s="92"/>
      <c r="RMP63" s="92"/>
      <c r="RMQ63" s="92"/>
      <c r="RMR63" s="92"/>
      <c r="RMS63" s="92"/>
      <c r="RMT63" s="92"/>
      <c r="RMU63" s="92"/>
      <c r="RMV63" s="92"/>
      <c r="RMW63" s="92"/>
      <c r="RMX63" s="92"/>
      <c r="RMY63" s="92"/>
      <c r="RMZ63" s="92"/>
      <c r="RNA63" s="92"/>
      <c r="RNB63" s="92"/>
      <c r="RNC63" s="92"/>
      <c r="RND63" s="92"/>
      <c r="RNE63" s="92"/>
      <c r="RNF63" s="92"/>
      <c r="RNG63" s="92"/>
      <c r="RNH63" s="92"/>
      <c r="RNI63" s="92"/>
      <c r="RNJ63" s="92"/>
      <c r="RNK63" s="92"/>
      <c r="RNL63" s="92"/>
      <c r="RNM63" s="92"/>
      <c r="RNN63" s="92"/>
      <c r="RNO63" s="92"/>
      <c r="RNP63" s="92"/>
      <c r="RNQ63" s="92"/>
      <c r="RNR63" s="92"/>
      <c r="RNS63" s="92"/>
      <c r="RNT63" s="92"/>
      <c r="RNU63" s="92"/>
      <c r="RNV63" s="92"/>
      <c r="RNW63" s="92"/>
      <c r="RNX63" s="92"/>
      <c r="RNY63" s="92"/>
      <c r="RNZ63" s="92"/>
      <c r="ROA63" s="92"/>
      <c r="ROB63" s="92"/>
      <c r="ROC63" s="92"/>
      <c r="ROD63" s="92"/>
      <c r="ROE63" s="92"/>
      <c r="ROF63" s="92"/>
      <c r="ROG63" s="92"/>
      <c r="ROH63" s="92"/>
      <c r="ROI63" s="92"/>
      <c r="ROJ63" s="92"/>
      <c r="ROK63" s="92"/>
      <c r="ROL63" s="92"/>
      <c r="ROM63" s="92"/>
      <c r="RON63" s="92"/>
      <c r="ROO63" s="92"/>
      <c r="ROP63" s="92"/>
      <c r="ROQ63" s="92"/>
      <c r="ROR63" s="92"/>
      <c r="ROS63" s="92"/>
      <c r="ROT63" s="92"/>
      <c r="ROU63" s="92"/>
      <c r="ROV63" s="92"/>
      <c r="ROW63" s="92"/>
      <c r="ROX63" s="92"/>
      <c r="ROY63" s="92"/>
      <c r="ROZ63" s="92"/>
      <c r="RPA63" s="92"/>
      <c r="RPB63" s="92"/>
      <c r="RPC63" s="92"/>
      <c r="RPD63" s="92"/>
      <c r="RPE63" s="92"/>
      <c r="RPF63" s="92"/>
      <c r="RPG63" s="92"/>
      <c r="RPH63" s="92"/>
      <c r="RPI63" s="92"/>
      <c r="RPJ63" s="92"/>
      <c r="RPK63" s="92"/>
      <c r="RPL63" s="92"/>
      <c r="RPM63" s="92"/>
      <c r="RPN63" s="92"/>
      <c r="RPO63" s="92"/>
      <c r="RPP63" s="92"/>
      <c r="RPQ63" s="92"/>
      <c r="RPR63" s="92"/>
      <c r="RPS63" s="92"/>
      <c r="RPT63" s="92"/>
      <c r="RPU63" s="92"/>
      <c r="RPV63" s="92"/>
      <c r="RPW63" s="92"/>
      <c r="RPX63" s="92"/>
      <c r="RPY63" s="92"/>
      <c r="RPZ63" s="92"/>
      <c r="RQA63" s="92"/>
      <c r="RQB63" s="92"/>
      <c r="RQC63" s="92"/>
      <c r="RQD63" s="92"/>
      <c r="RQE63" s="92"/>
      <c r="RQF63" s="92"/>
      <c r="RQG63" s="92"/>
      <c r="RQH63" s="92"/>
      <c r="RQI63" s="92"/>
      <c r="RQJ63" s="92"/>
      <c r="RQK63" s="92"/>
      <c r="RQL63" s="92"/>
      <c r="RQM63" s="92"/>
      <c r="RQN63" s="92"/>
      <c r="RQO63" s="92"/>
      <c r="RQP63" s="92"/>
      <c r="RQQ63" s="92"/>
      <c r="RQR63" s="92"/>
      <c r="RQS63" s="92"/>
      <c r="RQT63" s="92"/>
      <c r="RQU63" s="92"/>
      <c r="RQV63" s="92"/>
      <c r="RQW63" s="92"/>
      <c r="RQX63" s="92"/>
      <c r="RQY63" s="92"/>
      <c r="RQZ63" s="92"/>
      <c r="RRA63" s="92"/>
      <c r="RRB63" s="92"/>
      <c r="RRC63" s="92"/>
      <c r="RRD63" s="92"/>
      <c r="RRE63" s="92"/>
      <c r="RRF63" s="92"/>
      <c r="RRG63" s="92"/>
      <c r="RRH63" s="92"/>
      <c r="RRI63" s="92"/>
      <c r="RRJ63" s="92"/>
      <c r="RRK63" s="92"/>
      <c r="RRL63" s="92"/>
      <c r="RRM63" s="92"/>
      <c r="RRN63" s="92"/>
      <c r="RRO63" s="92"/>
      <c r="RRP63" s="92"/>
      <c r="RRQ63" s="92"/>
      <c r="RRR63" s="92"/>
      <c r="RRS63" s="92"/>
      <c r="RRT63" s="92"/>
      <c r="RRU63" s="92"/>
      <c r="RRV63" s="92"/>
      <c r="RRW63" s="92"/>
      <c r="RRX63" s="92"/>
      <c r="RRY63" s="92"/>
      <c r="RRZ63" s="92"/>
      <c r="RSA63" s="92"/>
      <c r="RSB63" s="92"/>
      <c r="RSC63" s="92"/>
      <c r="RSD63" s="92"/>
      <c r="RSE63" s="92"/>
      <c r="RSF63" s="92"/>
      <c r="RSG63" s="92"/>
      <c r="RSH63" s="92"/>
      <c r="RSI63" s="92"/>
      <c r="RSJ63" s="92"/>
      <c r="RSK63" s="92"/>
      <c r="RSL63" s="92"/>
      <c r="RSM63" s="92"/>
      <c r="RSN63" s="92"/>
      <c r="RSO63" s="92"/>
      <c r="RSP63" s="92"/>
      <c r="RSQ63" s="92"/>
      <c r="RSR63" s="92"/>
      <c r="RSS63" s="92"/>
      <c r="RST63" s="92"/>
      <c r="RSU63" s="92"/>
      <c r="RSV63" s="92"/>
      <c r="RSW63" s="92"/>
      <c r="RSX63" s="92"/>
      <c r="RSY63" s="92"/>
      <c r="RSZ63" s="92"/>
      <c r="RTA63" s="92"/>
      <c r="RTB63" s="92"/>
      <c r="RTC63" s="92"/>
      <c r="RTD63" s="92"/>
      <c r="RTE63" s="92"/>
      <c r="RTF63" s="92"/>
      <c r="RTG63" s="92"/>
      <c r="RTH63" s="92"/>
      <c r="RTI63" s="92"/>
      <c r="RTJ63" s="92"/>
      <c r="RTK63" s="92"/>
      <c r="RTL63" s="92"/>
      <c r="RTM63" s="92"/>
      <c r="RTN63" s="92"/>
      <c r="RTO63" s="92"/>
      <c r="RTP63" s="92"/>
      <c r="RTQ63" s="92"/>
      <c r="RTR63" s="92"/>
      <c r="RTS63" s="92"/>
      <c r="RTT63" s="92"/>
      <c r="RTU63" s="92"/>
      <c r="RTV63" s="92"/>
      <c r="RTW63" s="92"/>
      <c r="RTX63" s="92"/>
      <c r="RTY63" s="92"/>
      <c r="RTZ63" s="92"/>
      <c r="RUA63" s="92"/>
      <c r="RUB63" s="92"/>
      <c r="RUC63" s="92"/>
      <c r="RUD63" s="92"/>
      <c r="RUE63" s="92"/>
      <c r="RUF63" s="92"/>
      <c r="RUG63" s="92"/>
      <c r="RUH63" s="92"/>
      <c r="RUI63" s="92"/>
      <c r="RUJ63" s="92"/>
      <c r="RUK63" s="92"/>
      <c r="RUL63" s="92"/>
      <c r="RUM63" s="92"/>
      <c r="RUN63" s="92"/>
      <c r="RUO63" s="92"/>
      <c r="RUP63" s="92"/>
      <c r="RUQ63" s="92"/>
      <c r="RUR63" s="92"/>
      <c r="RUS63" s="92"/>
      <c r="RUT63" s="92"/>
      <c r="RUU63" s="92"/>
      <c r="RUV63" s="92"/>
      <c r="RUW63" s="92"/>
      <c r="RUX63" s="92"/>
      <c r="RUY63" s="92"/>
      <c r="RUZ63" s="92"/>
      <c r="RVA63" s="92"/>
      <c r="RVB63" s="92"/>
      <c r="RVC63" s="92"/>
      <c r="RVD63" s="92"/>
      <c r="RVE63" s="92"/>
      <c r="RVF63" s="92"/>
      <c r="RVG63" s="92"/>
      <c r="RVH63" s="92"/>
      <c r="RVI63" s="92"/>
      <c r="RVJ63" s="92"/>
      <c r="RVK63" s="92"/>
      <c r="RVL63" s="92"/>
      <c r="RVM63" s="92"/>
      <c r="RVN63" s="92"/>
      <c r="RVO63" s="92"/>
      <c r="RVP63" s="92"/>
      <c r="RVQ63" s="92"/>
      <c r="RVR63" s="92"/>
      <c r="RVS63" s="92"/>
      <c r="RVT63" s="92"/>
      <c r="RVU63" s="92"/>
      <c r="RVV63" s="92"/>
      <c r="RVW63" s="92"/>
      <c r="RVX63" s="92"/>
      <c r="RVY63" s="92"/>
      <c r="RVZ63" s="92"/>
      <c r="RWA63" s="92"/>
      <c r="RWB63" s="92"/>
      <c r="RWC63" s="92"/>
      <c r="RWD63" s="92"/>
      <c r="RWE63" s="92"/>
      <c r="RWF63" s="92"/>
      <c r="RWG63" s="92"/>
      <c r="RWH63" s="92"/>
      <c r="RWI63" s="92"/>
      <c r="RWJ63" s="92"/>
      <c r="RWK63" s="92"/>
      <c r="RWL63" s="92"/>
      <c r="RWM63" s="92"/>
      <c r="RWN63" s="92"/>
      <c r="RWO63" s="92"/>
      <c r="RWP63" s="92"/>
      <c r="RWQ63" s="92"/>
      <c r="RWR63" s="92"/>
      <c r="RWS63" s="92"/>
      <c r="RWT63" s="92"/>
      <c r="RWU63" s="92"/>
      <c r="RWV63" s="92"/>
      <c r="RWW63" s="92"/>
      <c r="RWX63" s="92"/>
      <c r="RWY63" s="92"/>
      <c r="RWZ63" s="92"/>
      <c r="RXA63" s="92"/>
      <c r="RXB63" s="92"/>
      <c r="RXC63" s="92"/>
      <c r="RXD63" s="92"/>
      <c r="RXE63" s="92"/>
      <c r="RXF63" s="92"/>
      <c r="RXG63" s="92"/>
      <c r="RXH63" s="92"/>
      <c r="RXI63" s="92"/>
      <c r="RXJ63" s="92"/>
      <c r="RXK63" s="92"/>
      <c r="RXL63" s="92"/>
      <c r="RXM63" s="92"/>
      <c r="RXN63" s="92"/>
      <c r="RXO63" s="92"/>
      <c r="RXP63" s="92"/>
      <c r="RXQ63" s="92"/>
      <c r="RXR63" s="92"/>
      <c r="RXS63" s="92"/>
      <c r="RXT63" s="92"/>
      <c r="RXU63" s="92"/>
      <c r="RXV63" s="92"/>
      <c r="RXW63" s="92"/>
      <c r="RXX63" s="92"/>
      <c r="RXY63" s="92"/>
      <c r="RXZ63" s="92"/>
      <c r="RYA63" s="92"/>
      <c r="RYB63" s="92"/>
      <c r="RYC63" s="92"/>
      <c r="RYD63" s="92"/>
      <c r="RYE63" s="92"/>
      <c r="RYF63" s="92"/>
      <c r="RYG63" s="92"/>
      <c r="RYH63" s="92"/>
      <c r="RYI63" s="92"/>
      <c r="RYJ63" s="92"/>
      <c r="RYK63" s="92"/>
      <c r="RYL63" s="92"/>
      <c r="RYM63" s="92"/>
      <c r="RYN63" s="92"/>
      <c r="RYO63" s="92"/>
      <c r="RYP63" s="92"/>
      <c r="RYQ63" s="92"/>
      <c r="RYR63" s="92"/>
      <c r="RYS63" s="92"/>
      <c r="RYT63" s="92"/>
      <c r="RYU63" s="92"/>
      <c r="RYV63" s="92"/>
      <c r="RYW63" s="92"/>
      <c r="RYX63" s="92"/>
      <c r="RYY63" s="92"/>
      <c r="RYZ63" s="92"/>
      <c r="RZA63" s="92"/>
      <c r="RZB63" s="92"/>
      <c r="RZC63" s="92"/>
      <c r="RZD63" s="92"/>
      <c r="RZE63" s="92"/>
      <c r="RZF63" s="92"/>
      <c r="RZG63" s="92"/>
      <c r="RZH63" s="92"/>
      <c r="RZI63" s="92"/>
      <c r="RZJ63" s="92"/>
      <c r="RZK63" s="92"/>
      <c r="RZL63" s="92"/>
      <c r="RZM63" s="92"/>
      <c r="RZN63" s="92"/>
      <c r="RZO63" s="92"/>
      <c r="RZP63" s="92"/>
      <c r="RZQ63" s="92"/>
      <c r="RZR63" s="92"/>
      <c r="RZS63" s="92"/>
      <c r="RZT63" s="92"/>
      <c r="RZU63" s="92"/>
      <c r="RZV63" s="92"/>
      <c r="RZW63" s="92"/>
      <c r="RZX63" s="92"/>
      <c r="RZY63" s="92"/>
      <c r="RZZ63" s="92"/>
      <c r="SAA63" s="92"/>
      <c r="SAB63" s="92"/>
      <c r="SAC63" s="92"/>
      <c r="SAD63" s="92"/>
      <c r="SAE63" s="92"/>
      <c r="SAF63" s="92"/>
      <c r="SAG63" s="92"/>
      <c r="SAH63" s="92"/>
      <c r="SAI63" s="92"/>
      <c r="SAJ63" s="92"/>
      <c r="SAK63" s="92"/>
      <c r="SAL63" s="92"/>
      <c r="SAM63" s="92"/>
      <c r="SAN63" s="92"/>
      <c r="SAO63" s="92"/>
      <c r="SAP63" s="92"/>
      <c r="SAQ63" s="92"/>
      <c r="SAR63" s="92"/>
      <c r="SAS63" s="92"/>
      <c r="SAT63" s="92"/>
      <c r="SAU63" s="92"/>
      <c r="SAV63" s="92"/>
      <c r="SAW63" s="92"/>
      <c r="SAX63" s="92"/>
      <c r="SAY63" s="92"/>
      <c r="SAZ63" s="92"/>
      <c r="SBA63" s="92"/>
      <c r="SBB63" s="92"/>
      <c r="SBC63" s="92"/>
      <c r="SBD63" s="92"/>
      <c r="SBE63" s="92"/>
      <c r="SBF63" s="92"/>
      <c r="SBG63" s="92"/>
      <c r="SBH63" s="92"/>
      <c r="SBI63" s="92"/>
      <c r="SBJ63" s="92"/>
      <c r="SBK63" s="92"/>
      <c r="SBL63" s="92"/>
      <c r="SBM63" s="92"/>
      <c r="SBN63" s="92"/>
      <c r="SBO63" s="92"/>
      <c r="SBP63" s="92"/>
      <c r="SBQ63" s="92"/>
      <c r="SBR63" s="92"/>
      <c r="SBS63" s="92"/>
      <c r="SBT63" s="92"/>
      <c r="SBU63" s="92"/>
      <c r="SBV63" s="92"/>
      <c r="SBW63" s="92"/>
      <c r="SBX63" s="92"/>
      <c r="SBY63" s="92"/>
      <c r="SBZ63" s="92"/>
      <c r="SCA63" s="92"/>
      <c r="SCB63" s="92"/>
      <c r="SCC63" s="92"/>
      <c r="SCD63" s="92"/>
      <c r="SCE63" s="92"/>
      <c r="SCF63" s="92"/>
      <c r="SCG63" s="92"/>
      <c r="SCH63" s="92"/>
      <c r="SCI63" s="92"/>
      <c r="SCJ63" s="92"/>
      <c r="SCK63" s="92"/>
      <c r="SCL63" s="92"/>
      <c r="SCM63" s="92"/>
      <c r="SCN63" s="92"/>
      <c r="SCO63" s="92"/>
      <c r="SCP63" s="92"/>
      <c r="SCQ63" s="92"/>
      <c r="SCR63" s="92"/>
      <c r="SCS63" s="92"/>
      <c r="SCT63" s="92"/>
      <c r="SCU63" s="92"/>
      <c r="SCV63" s="92"/>
      <c r="SCW63" s="92"/>
      <c r="SCX63" s="92"/>
      <c r="SCY63" s="92"/>
      <c r="SCZ63" s="92"/>
      <c r="SDA63" s="92"/>
      <c r="SDB63" s="92"/>
      <c r="SDC63" s="92"/>
      <c r="SDD63" s="92"/>
      <c r="SDE63" s="92"/>
      <c r="SDF63" s="92"/>
      <c r="SDG63" s="92"/>
      <c r="SDH63" s="92"/>
      <c r="SDI63" s="92"/>
      <c r="SDJ63" s="92"/>
      <c r="SDK63" s="92"/>
      <c r="SDL63" s="92"/>
      <c r="SDM63" s="92"/>
      <c r="SDN63" s="92"/>
      <c r="SDO63" s="92"/>
      <c r="SDP63" s="92"/>
      <c r="SDQ63" s="92"/>
      <c r="SDR63" s="92"/>
      <c r="SDS63" s="92"/>
      <c r="SDT63" s="92"/>
      <c r="SDU63" s="92"/>
      <c r="SDV63" s="92"/>
      <c r="SDW63" s="92"/>
      <c r="SDX63" s="92"/>
      <c r="SDY63" s="92"/>
      <c r="SDZ63" s="92"/>
      <c r="SEA63" s="92"/>
      <c r="SEB63" s="92"/>
      <c r="SEC63" s="92"/>
      <c r="SED63" s="92"/>
      <c r="SEE63" s="92"/>
      <c r="SEF63" s="92"/>
      <c r="SEG63" s="92"/>
      <c r="SEH63" s="92"/>
      <c r="SEI63" s="92"/>
      <c r="SEJ63" s="92"/>
      <c r="SEK63" s="92"/>
      <c r="SEL63" s="92"/>
      <c r="SEM63" s="92"/>
      <c r="SEN63" s="92"/>
      <c r="SEO63" s="92"/>
      <c r="SEP63" s="92"/>
      <c r="SEQ63" s="92"/>
      <c r="SER63" s="92"/>
      <c r="SES63" s="92"/>
      <c r="SET63" s="92"/>
      <c r="SEU63" s="92"/>
      <c r="SEV63" s="92"/>
      <c r="SEW63" s="92"/>
      <c r="SEX63" s="92"/>
      <c r="SEY63" s="92"/>
      <c r="SEZ63" s="92"/>
      <c r="SFA63" s="92"/>
      <c r="SFB63" s="92"/>
      <c r="SFC63" s="92"/>
      <c r="SFD63" s="92"/>
      <c r="SFE63" s="92"/>
      <c r="SFF63" s="92"/>
      <c r="SFG63" s="92"/>
      <c r="SFH63" s="92"/>
      <c r="SFI63" s="92"/>
      <c r="SFJ63" s="92"/>
      <c r="SFK63" s="92"/>
      <c r="SFL63" s="92"/>
      <c r="SFM63" s="92"/>
      <c r="SFN63" s="92"/>
      <c r="SFO63" s="92"/>
      <c r="SFP63" s="92"/>
      <c r="SFQ63" s="92"/>
      <c r="SFR63" s="92"/>
      <c r="SFS63" s="92"/>
      <c r="SFT63" s="92"/>
      <c r="SFU63" s="92"/>
      <c r="SFV63" s="92"/>
      <c r="SFW63" s="92"/>
      <c r="SFX63" s="92"/>
      <c r="SFY63" s="92"/>
      <c r="SFZ63" s="92"/>
      <c r="SGA63" s="92"/>
      <c r="SGB63" s="92"/>
      <c r="SGC63" s="92"/>
      <c r="SGD63" s="92"/>
      <c r="SGE63" s="92"/>
      <c r="SGF63" s="92"/>
      <c r="SGG63" s="92"/>
      <c r="SGH63" s="92"/>
      <c r="SGI63" s="92"/>
      <c r="SGJ63" s="92"/>
      <c r="SGK63" s="92"/>
      <c r="SGL63" s="92"/>
      <c r="SGM63" s="92"/>
      <c r="SGN63" s="92"/>
      <c r="SGO63" s="92"/>
      <c r="SGP63" s="92"/>
      <c r="SGQ63" s="92"/>
      <c r="SGR63" s="92"/>
      <c r="SGS63" s="92"/>
      <c r="SGT63" s="92"/>
      <c r="SGU63" s="92"/>
      <c r="SGV63" s="92"/>
      <c r="SGW63" s="92"/>
      <c r="SGX63" s="92"/>
      <c r="SGY63" s="92"/>
      <c r="SGZ63" s="92"/>
      <c r="SHA63" s="92"/>
      <c r="SHB63" s="92"/>
      <c r="SHC63" s="92"/>
      <c r="SHD63" s="92"/>
      <c r="SHE63" s="92"/>
      <c r="SHF63" s="92"/>
      <c r="SHG63" s="92"/>
      <c r="SHH63" s="92"/>
      <c r="SHI63" s="92"/>
      <c r="SHJ63" s="92"/>
      <c r="SHK63" s="92"/>
      <c r="SHL63" s="92"/>
      <c r="SHM63" s="92"/>
      <c r="SHN63" s="92"/>
      <c r="SHO63" s="92"/>
      <c r="SHP63" s="92"/>
      <c r="SHQ63" s="92"/>
      <c r="SHR63" s="92"/>
      <c r="SHS63" s="92"/>
      <c r="SHT63" s="92"/>
      <c r="SHU63" s="92"/>
      <c r="SHV63" s="92"/>
      <c r="SHW63" s="92"/>
      <c r="SHX63" s="92"/>
      <c r="SHY63" s="92"/>
      <c r="SHZ63" s="92"/>
      <c r="SIA63" s="92"/>
      <c r="SIB63" s="92"/>
      <c r="SIC63" s="92"/>
      <c r="SID63" s="92"/>
      <c r="SIE63" s="92"/>
      <c r="SIF63" s="92"/>
      <c r="SIG63" s="92"/>
      <c r="SIH63" s="92"/>
      <c r="SII63" s="92"/>
      <c r="SIJ63" s="92"/>
      <c r="SIK63" s="92"/>
      <c r="SIL63" s="92"/>
      <c r="SIM63" s="92"/>
      <c r="SIN63" s="92"/>
      <c r="SIO63" s="92"/>
      <c r="SIP63" s="92"/>
      <c r="SIQ63" s="92"/>
      <c r="SIR63" s="92"/>
      <c r="SIS63" s="92"/>
      <c r="SIT63" s="92"/>
      <c r="SIU63" s="92"/>
      <c r="SIV63" s="92"/>
      <c r="SIW63" s="92"/>
      <c r="SIX63" s="92"/>
      <c r="SIY63" s="92"/>
      <c r="SIZ63" s="92"/>
      <c r="SJA63" s="92"/>
      <c r="SJB63" s="92"/>
      <c r="SJC63" s="92"/>
      <c r="SJD63" s="92"/>
      <c r="SJE63" s="92"/>
      <c r="SJF63" s="92"/>
      <c r="SJG63" s="92"/>
      <c r="SJH63" s="92"/>
      <c r="SJI63" s="92"/>
      <c r="SJJ63" s="92"/>
      <c r="SJK63" s="92"/>
      <c r="SJL63" s="92"/>
      <c r="SJM63" s="92"/>
      <c r="SJN63" s="92"/>
      <c r="SJO63" s="92"/>
      <c r="SJP63" s="92"/>
      <c r="SJQ63" s="92"/>
      <c r="SJR63" s="92"/>
      <c r="SJS63" s="92"/>
      <c r="SJT63" s="92"/>
      <c r="SJU63" s="92"/>
      <c r="SJV63" s="92"/>
      <c r="SJW63" s="92"/>
      <c r="SJX63" s="92"/>
      <c r="SJY63" s="92"/>
      <c r="SJZ63" s="92"/>
      <c r="SKA63" s="92"/>
      <c r="SKB63" s="92"/>
      <c r="SKC63" s="92"/>
      <c r="SKD63" s="92"/>
      <c r="SKE63" s="92"/>
      <c r="SKF63" s="92"/>
      <c r="SKG63" s="92"/>
      <c r="SKH63" s="92"/>
      <c r="SKI63" s="92"/>
      <c r="SKJ63" s="92"/>
      <c r="SKK63" s="92"/>
      <c r="SKL63" s="92"/>
      <c r="SKM63" s="92"/>
      <c r="SKN63" s="92"/>
      <c r="SKO63" s="92"/>
      <c r="SKP63" s="92"/>
      <c r="SKQ63" s="92"/>
      <c r="SKR63" s="92"/>
      <c r="SKS63" s="92"/>
      <c r="SKT63" s="92"/>
      <c r="SKU63" s="92"/>
      <c r="SKV63" s="92"/>
      <c r="SKW63" s="92"/>
      <c r="SKX63" s="92"/>
      <c r="SKY63" s="92"/>
      <c r="SKZ63" s="92"/>
      <c r="SLA63" s="92"/>
      <c r="SLB63" s="92"/>
      <c r="SLC63" s="92"/>
      <c r="SLD63" s="92"/>
      <c r="SLE63" s="92"/>
      <c r="SLF63" s="92"/>
      <c r="SLG63" s="92"/>
      <c r="SLH63" s="92"/>
      <c r="SLI63" s="92"/>
      <c r="SLJ63" s="92"/>
      <c r="SLK63" s="92"/>
      <c r="SLL63" s="92"/>
      <c r="SLM63" s="92"/>
      <c r="SLN63" s="92"/>
      <c r="SLO63" s="92"/>
      <c r="SLP63" s="92"/>
      <c r="SLQ63" s="92"/>
      <c r="SLR63" s="92"/>
      <c r="SLS63" s="92"/>
      <c r="SLT63" s="92"/>
      <c r="SLU63" s="92"/>
      <c r="SLV63" s="92"/>
      <c r="SLW63" s="92"/>
      <c r="SLX63" s="92"/>
      <c r="SLY63" s="92"/>
      <c r="SLZ63" s="92"/>
      <c r="SMA63" s="92"/>
      <c r="SMB63" s="92"/>
      <c r="SMC63" s="92"/>
      <c r="SMD63" s="92"/>
      <c r="SME63" s="92"/>
      <c r="SMF63" s="92"/>
      <c r="SMG63" s="92"/>
      <c r="SMH63" s="92"/>
      <c r="SMI63" s="92"/>
      <c r="SMJ63" s="92"/>
      <c r="SMK63" s="92"/>
      <c r="SML63" s="92"/>
      <c r="SMM63" s="92"/>
      <c r="SMN63" s="92"/>
      <c r="SMO63" s="92"/>
      <c r="SMP63" s="92"/>
      <c r="SMQ63" s="92"/>
      <c r="SMR63" s="92"/>
      <c r="SMS63" s="92"/>
      <c r="SMT63" s="92"/>
      <c r="SMU63" s="92"/>
      <c r="SMV63" s="92"/>
      <c r="SMW63" s="92"/>
      <c r="SMX63" s="92"/>
      <c r="SMY63" s="92"/>
      <c r="SMZ63" s="92"/>
      <c r="SNA63" s="92"/>
      <c r="SNB63" s="92"/>
      <c r="SNC63" s="92"/>
      <c r="SND63" s="92"/>
      <c r="SNE63" s="92"/>
      <c r="SNF63" s="92"/>
      <c r="SNG63" s="92"/>
      <c r="SNH63" s="92"/>
      <c r="SNI63" s="92"/>
      <c r="SNJ63" s="92"/>
      <c r="SNK63" s="92"/>
      <c r="SNL63" s="92"/>
      <c r="SNM63" s="92"/>
      <c r="SNN63" s="92"/>
      <c r="SNO63" s="92"/>
      <c r="SNP63" s="92"/>
      <c r="SNQ63" s="92"/>
      <c r="SNR63" s="92"/>
      <c r="SNS63" s="92"/>
      <c r="SNT63" s="92"/>
      <c r="SNU63" s="92"/>
      <c r="SNV63" s="92"/>
      <c r="SNW63" s="92"/>
      <c r="SNX63" s="92"/>
      <c r="SNY63" s="92"/>
      <c r="SNZ63" s="92"/>
      <c r="SOA63" s="92"/>
      <c r="SOB63" s="92"/>
      <c r="SOC63" s="92"/>
      <c r="SOD63" s="92"/>
      <c r="SOE63" s="92"/>
      <c r="SOF63" s="92"/>
      <c r="SOG63" s="92"/>
      <c r="SOH63" s="92"/>
      <c r="SOI63" s="92"/>
      <c r="SOJ63" s="92"/>
      <c r="SOK63" s="92"/>
      <c r="SOL63" s="92"/>
      <c r="SOM63" s="92"/>
      <c r="SON63" s="92"/>
      <c r="SOO63" s="92"/>
      <c r="SOP63" s="92"/>
      <c r="SOQ63" s="92"/>
      <c r="SOR63" s="92"/>
      <c r="SOS63" s="92"/>
      <c r="SOT63" s="92"/>
      <c r="SOU63" s="92"/>
      <c r="SOV63" s="92"/>
      <c r="SOW63" s="92"/>
      <c r="SOX63" s="92"/>
      <c r="SOY63" s="92"/>
      <c r="SOZ63" s="92"/>
      <c r="SPA63" s="92"/>
      <c r="SPB63" s="92"/>
      <c r="SPC63" s="92"/>
      <c r="SPD63" s="92"/>
      <c r="SPE63" s="92"/>
      <c r="SPF63" s="92"/>
      <c r="SPG63" s="92"/>
      <c r="SPH63" s="92"/>
      <c r="SPI63" s="92"/>
      <c r="SPJ63" s="92"/>
      <c r="SPK63" s="92"/>
      <c r="SPL63" s="92"/>
      <c r="SPM63" s="92"/>
      <c r="SPN63" s="92"/>
      <c r="SPO63" s="92"/>
      <c r="SPP63" s="92"/>
      <c r="SPQ63" s="92"/>
      <c r="SPR63" s="92"/>
      <c r="SPS63" s="92"/>
      <c r="SPT63" s="92"/>
      <c r="SPU63" s="92"/>
      <c r="SPV63" s="92"/>
      <c r="SPW63" s="92"/>
      <c r="SPX63" s="92"/>
      <c r="SPY63" s="92"/>
      <c r="SPZ63" s="92"/>
      <c r="SQA63" s="92"/>
      <c r="SQB63" s="92"/>
      <c r="SQC63" s="92"/>
      <c r="SQD63" s="92"/>
      <c r="SQE63" s="92"/>
      <c r="SQF63" s="92"/>
      <c r="SQG63" s="92"/>
      <c r="SQH63" s="92"/>
      <c r="SQI63" s="92"/>
      <c r="SQJ63" s="92"/>
      <c r="SQK63" s="92"/>
      <c r="SQL63" s="92"/>
      <c r="SQM63" s="92"/>
      <c r="SQN63" s="92"/>
      <c r="SQO63" s="92"/>
      <c r="SQP63" s="92"/>
      <c r="SQQ63" s="92"/>
      <c r="SQR63" s="92"/>
      <c r="SQS63" s="92"/>
      <c r="SQT63" s="92"/>
      <c r="SQU63" s="92"/>
      <c r="SQV63" s="92"/>
      <c r="SQW63" s="92"/>
      <c r="SQX63" s="92"/>
      <c r="SQY63" s="92"/>
      <c r="SQZ63" s="92"/>
      <c r="SRA63" s="92"/>
      <c r="SRB63" s="92"/>
      <c r="SRC63" s="92"/>
      <c r="SRD63" s="92"/>
      <c r="SRE63" s="92"/>
      <c r="SRF63" s="92"/>
      <c r="SRG63" s="92"/>
      <c r="SRH63" s="92"/>
      <c r="SRI63" s="92"/>
      <c r="SRJ63" s="92"/>
      <c r="SRK63" s="92"/>
      <c r="SRL63" s="92"/>
      <c r="SRM63" s="92"/>
      <c r="SRN63" s="92"/>
      <c r="SRO63" s="92"/>
      <c r="SRP63" s="92"/>
      <c r="SRQ63" s="92"/>
      <c r="SRR63" s="92"/>
      <c r="SRS63" s="92"/>
      <c r="SRT63" s="92"/>
      <c r="SRU63" s="92"/>
      <c r="SRV63" s="92"/>
      <c r="SRW63" s="92"/>
      <c r="SRX63" s="92"/>
      <c r="SRY63" s="92"/>
      <c r="SRZ63" s="92"/>
      <c r="SSA63" s="92"/>
      <c r="SSB63" s="92"/>
      <c r="SSC63" s="92"/>
      <c r="SSD63" s="92"/>
      <c r="SSE63" s="92"/>
      <c r="SSF63" s="92"/>
      <c r="SSG63" s="92"/>
      <c r="SSH63" s="92"/>
      <c r="SSI63" s="92"/>
      <c r="SSJ63" s="92"/>
      <c r="SSK63" s="92"/>
      <c r="SSL63" s="92"/>
      <c r="SSM63" s="92"/>
      <c r="SSN63" s="92"/>
      <c r="SSO63" s="92"/>
      <c r="SSP63" s="92"/>
      <c r="SSQ63" s="92"/>
      <c r="SSR63" s="92"/>
      <c r="SSS63" s="92"/>
      <c r="SST63" s="92"/>
      <c r="SSU63" s="92"/>
      <c r="SSV63" s="92"/>
      <c r="SSW63" s="92"/>
      <c r="SSX63" s="92"/>
      <c r="SSY63" s="92"/>
      <c r="SSZ63" s="92"/>
      <c r="STA63" s="92"/>
      <c r="STB63" s="92"/>
      <c r="STC63" s="92"/>
      <c r="STD63" s="92"/>
      <c r="STE63" s="92"/>
      <c r="STF63" s="92"/>
      <c r="STG63" s="92"/>
      <c r="STH63" s="92"/>
      <c r="STI63" s="92"/>
      <c r="STJ63" s="92"/>
      <c r="STK63" s="92"/>
      <c r="STL63" s="92"/>
      <c r="STM63" s="92"/>
      <c r="STN63" s="92"/>
      <c r="STO63" s="92"/>
      <c r="STP63" s="92"/>
      <c r="STQ63" s="92"/>
      <c r="STR63" s="92"/>
      <c r="STS63" s="92"/>
      <c r="STT63" s="92"/>
      <c r="STU63" s="92"/>
      <c r="STV63" s="92"/>
      <c r="STW63" s="92"/>
      <c r="STX63" s="92"/>
      <c r="STY63" s="92"/>
      <c r="STZ63" s="92"/>
      <c r="SUA63" s="92"/>
      <c r="SUB63" s="92"/>
      <c r="SUC63" s="92"/>
      <c r="SUD63" s="92"/>
      <c r="SUE63" s="92"/>
      <c r="SUF63" s="92"/>
      <c r="SUG63" s="92"/>
      <c r="SUH63" s="92"/>
      <c r="SUI63" s="92"/>
      <c r="SUJ63" s="92"/>
      <c r="SUK63" s="92"/>
      <c r="SUL63" s="92"/>
      <c r="SUM63" s="92"/>
      <c r="SUN63" s="92"/>
      <c r="SUO63" s="92"/>
      <c r="SUP63" s="92"/>
      <c r="SUQ63" s="92"/>
      <c r="SUR63" s="92"/>
      <c r="SUS63" s="92"/>
      <c r="SUT63" s="92"/>
      <c r="SUU63" s="92"/>
      <c r="SUV63" s="92"/>
      <c r="SUW63" s="92"/>
      <c r="SUX63" s="92"/>
      <c r="SUY63" s="92"/>
      <c r="SUZ63" s="92"/>
      <c r="SVA63" s="92"/>
      <c r="SVB63" s="92"/>
      <c r="SVC63" s="92"/>
      <c r="SVD63" s="92"/>
      <c r="SVE63" s="92"/>
      <c r="SVF63" s="92"/>
      <c r="SVG63" s="92"/>
      <c r="SVH63" s="92"/>
      <c r="SVI63" s="92"/>
      <c r="SVJ63" s="92"/>
      <c r="SVK63" s="92"/>
      <c r="SVL63" s="92"/>
      <c r="SVM63" s="92"/>
      <c r="SVN63" s="92"/>
      <c r="SVO63" s="92"/>
      <c r="SVP63" s="92"/>
      <c r="SVQ63" s="92"/>
      <c r="SVR63" s="92"/>
      <c r="SVS63" s="92"/>
      <c r="SVT63" s="92"/>
      <c r="SVU63" s="92"/>
      <c r="SVV63" s="92"/>
      <c r="SVW63" s="92"/>
      <c r="SVX63" s="92"/>
      <c r="SVY63" s="92"/>
      <c r="SVZ63" s="92"/>
      <c r="SWA63" s="92"/>
      <c r="SWB63" s="92"/>
      <c r="SWC63" s="92"/>
      <c r="SWD63" s="92"/>
      <c r="SWE63" s="92"/>
      <c r="SWF63" s="92"/>
      <c r="SWG63" s="92"/>
      <c r="SWH63" s="92"/>
      <c r="SWI63" s="92"/>
      <c r="SWJ63" s="92"/>
      <c r="SWK63" s="92"/>
      <c r="SWL63" s="92"/>
      <c r="SWM63" s="92"/>
      <c r="SWN63" s="92"/>
      <c r="SWO63" s="92"/>
      <c r="SWP63" s="92"/>
      <c r="SWQ63" s="92"/>
      <c r="SWR63" s="92"/>
      <c r="SWS63" s="92"/>
      <c r="SWT63" s="92"/>
      <c r="SWU63" s="92"/>
      <c r="SWV63" s="92"/>
      <c r="SWW63" s="92"/>
      <c r="SWX63" s="92"/>
      <c r="SWY63" s="92"/>
      <c r="SWZ63" s="92"/>
      <c r="SXA63" s="92"/>
      <c r="SXB63" s="92"/>
      <c r="SXC63" s="92"/>
      <c r="SXD63" s="92"/>
      <c r="SXE63" s="92"/>
      <c r="SXF63" s="92"/>
      <c r="SXG63" s="92"/>
      <c r="SXH63" s="92"/>
      <c r="SXI63" s="92"/>
      <c r="SXJ63" s="92"/>
      <c r="SXK63" s="92"/>
      <c r="SXL63" s="92"/>
      <c r="SXM63" s="92"/>
      <c r="SXN63" s="92"/>
      <c r="SXO63" s="92"/>
      <c r="SXP63" s="92"/>
      <c r="SXQ63" s="92"/>
      <c r="SXR63" s="92"/>
      <c r="SXS63" s="92"/>
      <c r="SXT63" s="92"/>
      <c r="SXU63" s="92"/>
      <c r="SXV63" s="92"/>
      <c r="SXW63" s="92"/>
      <c r="SXX63" s="92"/>
      <c r="SXY63" s="92"/>
      <c r="SXZ63" s="92"/>
      <c r="SYA63" s="92"/>
      <c r="SYB63" s="92"/>
      <c r="SYC63" s="92"/>
      <c r="SYD63" s="92"/>
      <c r="SYE63" s="92"/>
      <c r="SYF63" s="92"/>
      <c r="SYG63" s="92"/>
      <c r="SYH63" s="92"/>
      <c r="SYI63" s="92"/>
      <c r="SYJ63" s="92"/>
      <c r="SYK63" s="92"/>
      <c r="SYL63" s="92"/>
      <c r="SYM63" s="92"/>
      <c r="SYN63" s="92"/>
      <c r="SYO63" s="92"/>
      <c r="SYP63" s="92"/>
      <c r="SYQ63" s="92"/>
      <c r="SYR63" s="92"/>
      <c r="SYS63" s="92"/>
      <c r="SYT63" s="92"/>
      <c r="SYU63" s="92"/>
      <c r="SYV63" s="92"/>
      <c r="SYW63" s="92"/>
      <c r="SYX63" s="92"/>
      <c r="SYY63" s="92"/>
      <c r="SYZ63" s="92"/>
      <c r="SZA63" s="92"/>
      <c r="SZB63" s="92"/>
      <c r="SZC63" s="92"/>
      <c r="SZD63" s="92"/>
      <c r="SZE63" s="92"/>
      <c r="SZF63" s="92"/>
      <c r="SZG63" s="92"/>
      <c r="SZH63" s="92"/>
      <c r="SZI63" s="92"/>
      <c r="SZJ63" s="92"/>
      <c r="SZK63" s="92"/>
      <c r="SZL63" s="92"/>
      <c r="SZM63" s="92"/>
      <c r="SZN63" s="92"/>
      <c r="SZO63" s="92"/>
      <c r="SZP63" s="92"/>
      <c r="SZQ63" s="92"/>
      <c r="SZR63" s="92"/>
      <c r="SZS63" s="92"/>
      <c r="SZT63" s="92"/>
      <c r="SZU63" s="92"/>
      <c r="SZV63" s="92"/>
      <c r="SZW63" s="92"/>
      <c r="SZX63" s="92"/>
      <c r="SZY63" s="92"/>
      <c r="SZZ63" s="92"/>
      <c r="TAA63" s="92"/>
      <c r="TAB63" s="92"/>
      <c r="TAC63" s="92"/>
      <c r="TAD63" s="92"/>
      <c r="TAE63" s="92"/>
      <c r="TAF63" s="92"/>
      <c r="TAG63" s="92"/>
      <c r="TAH63" s="92"/>
      <c r="TAI63" s="92"/>
      <c r="TAJ63" s="92"/>
      <c r="TAK63" s="92"/>
      <c r="TAL63" s="92"/>
      <c r="TAM63" s="92"/>
      <c r="TAN63" s="92"/>
      <c r="TAO63" s="92"/>
      <c r="TAP63" s="92"/>
      <c r="TAQ63" s="92"/>
      <c r="TAR63" s="92"/>
      <c r="TAS63" s="92"/>
      <c r="TAT63" s="92"/>
      <c r="TAU63" s="92"/>
      <c r="TAV63" s="92"/>
      <c r="TAW63" s="92"/>
      <c r="TAX63" s="92"/>
      <c r="TAY63" s="92"/>
      <c r="TAZ63" s="92"/>
      <c r="TBA63" s="92"/>
      <c r="TBB63" s="92"/>
      <c r="TBC63" s="92"/>
      <c r="TBD63" s="92"/>
      <c r="TBE63" s="92"/>
      <c r="TBF63" s="92"/>
      <c r="TBG63" s="92"/>
      <c r="TBH63" s="92"/>
      <c r="TBI63" s="92"/>
      <c r="TBJ63" s="92"/>
      <c r="TBK63" s="92"/>
      <c r="TBL63" s="92"/>
      <c r="TBM63" s="92"/>
      <c r="TBN63" s="92"/>
      <c r="TBO63" s="92"/>
      <c r="TBP63" s="92"/>
      <c r="TBQ63" s="92"/>
      <c r="TBR63" s="92"/>
      <c r="TBS63" s="92"/>
      <c r="TBT63" s="92"/>
      <c r="TBU63" s="92"/>
      <c r="TBV63" s="92"/>
      <c r="TBW63" s="92"/>
      <c r="TBX63" s="92"/>
      <c r="TBY63" s="92"/>
      <c r="TBZ63" s="92"/>
      <c r="TCA63" s="92"/>
      <c r="TCB63" s="92"/>
      <c r="TCC63" s="92"/>
      <c r="TCD63" s="92"/>
      <c r="TCE63" s="92"/>
      <c r="TCF63" s="92"/>
      <c r="TCG63" s="92"/>
      <c r="TCH63" s="92"/>
      <c r="TCI63" s="92"/>
      <c r="TCJ63" s="92"/>
      <c r="TCK63" s="92"/>
      <c r="TCL63" s="92"/>
      <c r="TCM63" s="92"/>
      <c r="TCN63" s="92"/>
      <c r="TCO63" s="92"/>
      <c r="TCP63" s="92"/>
      <c r="TCQ63" s="92"/>
      <c r="TCR63" s="92"/>
      <c r="TCS63" s="92"/>
      <c r="TCT63" s="92"/>
      <c r="TCU63" s="92"/>
      <c r="TCV63" s="92"/>
      <c r="TCW63" s="92"/>
      <c r="TCX63" s="92"/>
      <c r="TCY63" s="92"/>
      <c r="TCZ63" s="92"/>
      <c r="TDA63" s="92"/>
      <c r="TDB63" s="92"/>
      <c r="TDC63" s="92"/>
      <c r="TDD63" s="92"/>
      <c r="TDE63" s="92"/>
      <c r="TDF63" s="92"/>
      <c r="TDG63" s="92"/>
      <c r="TDH63" s="92"/>
      <c r="TDI63" s="92"/>
      <c r="TDJ63" s="92"/>
      <c r="TDK63" s="92"/>
      <c r="TDL63" s="92"/>
      <c r="TDM63" s="92"/>
      <c r="TDN63" s="92"/>
      <c r="TDO63" s="92"/>
      <c r="TDP63" s="92"/>
      <c r="TDQ63" s="92"/>
      <c r="TDR63" s="92"/>
      <c r="TDS63" s="92"/>
      <c r="TDT63" s="92"/>
      <c r="TDU63" s="92"/>
      <c r="TDV63" s="92"/>
      <c r="TDW63" s="92"/>
      <c r="TDX63" s="92"/>
      <c r="TDY63" s="92"/>
      <c r="TDZ63" s="92"/>
      <c r="TEA63" s="92"/>
      <c r="TEB63" s="92"/>
      <c r="TEC63" s="92"/>
      <c r="TED63" s="92"/>
      <c r="TEE63" s="92"/>
      <c r="TEF63" s="92"/>
      <c r="TEG63" s="92"/>
      <c r="TEH63" s="92"/>
      <c r="TEI63" s="92"/>
      <c r="TEJ63" s="92"/>
      <c r="TEK63" s="92"/>
      <c r="TEL63" s="92"/>
      <c r="TEM63" s="92"/>
      <c r="TEN63" s="92"/>
      <c r="TEO63" s="92"/>
      <c r="TEP63" s="92"/>
      <c r="TEQ63" s="92"/>
      <c r="TER63" s="92"/>
      <c r="TES63" s="92"/>
      <c r="TET63" s="92"/>
      <c r="TEU63" s="92"/>
      <c r="TEV63" s="92"/>
      <c r="TEW63" s="92"/>
      <c r="TEX63" s="92"/>
      <c r="TEY63" s="92"/>
      <c r="TEZ63" s="92"/>
      <c r="TFA63" s="92"/>
      <c r="TFB63" s="92"/>
      <c r="TFC63" s="92"/>
      <c r="TFD63" s="92"/>
      <c r="TFE63" s="92"/>
      <c r="TFF63" s="92"/>
      <c r="TFG63" s="92"/>
      <c r="TFH63" s="92"/>
      <c r="TFI63" s="92"/>
      <c r="TFJ63" s="92"/>
      <c r="TFK63" s="92"/>
      <c r="TFL63" s="92"/>
      <c r="TFM63" s="92"/>
      <c r="TFN63" s="92"/>
      <c r="TFO63" s="92"/>
      <c r="TFP63" s="92"/>
      <c r="TFQ63" s="92"/>
      <c r="TFR63" s="92"/>
      <c r="TFS63" s="92"/>
      <c r="TFT63" s="92"/>
      <c r="TFU63" s="92"/>
      <c r="TFV63" s="92"/>
      <c r="TFW63" s="92"/>
      <c r="TFX63" s="92"/>
      <c r="TFY63" s="92"/>
      <c r="TFZ63" s="92"/>
      <c r="TGA63" s="92"/>
      <c r="TGB63" s="92"/>
      <c r="TGC63" s="92"/>
      <c r="TGD63" s="92"/>
      <c r="TGE63" s="92"/>
      <c r="TGF63" s="92"/>
      <c r="TGG63" s="92"/>
      <c r="TGH63" s="92"/>
      <c r="TGI63" s="92"/>
      <c r="TGJ63" s="92"/>
      <c r="TGK63" s="92"/>
      <c r="TGL63" s="92"/>
      <c r="TGM63" s="92"/>
      <c r="TGN63" s="92"/>
      <c r="TGO63" s="92"/>
      <c r="TGP63" s="92"/>
      <c r="TGQ63" s="92"/>
      <c r="TGR63" s="92"/>
      <c r="TGS63" s="92"/>
      <c r="TGT63" s="92"/>
      <c r="TGU63" s="92"/>
      <c r="TGV63" s="92"/>
      <c r="TGW63" s="92"/>
      <c r="TGX63" s="92"/>
      <c r="TGY63" s="92"/>
      <c r="TGZ63" s="92"/>
      <c r="THA63" s="92"/>
      <c r="THB63" s="92"/>
      <c r="THC63" s="92"/>
      <c r="THD63" s="92"/>
      <c r="THE63" s="92"/>
      <c r="THF63" s="92"/>
      <c r="THG63" s="92"/>
      <c r="THH63" s="92"/>
      <c r="THI63" s="92"/>
      <c r="THJ63" s="92"/>
      <c r="THK63" s="92"/>
      <c r="THL63" s="92"/>
      <c r="THM63" s="92"/>
      <c r="THN63" s="92"/>
      <c r="THO63" s="92"/>
      <c r="THP63" s="92"/>
      <c r="THQ63" s="92"/>
      <c r="THR63" s="92"/>
      <c r="THS63" s="92"/>
      <c r="THT63" s="92"/>
      <c r="THU63" s="92"/>
      <c r="THV63" s="92"/>
      <c r="THW63" s="92"/>
      <c r="THX63" s="92"/>
      <c r="THY63" s="92"/>
      <c r="THZ63" s="92"/>
      <c r="TIA63" s="92"/>
      <c r="TIB63" s="92"/>
      <c r="TIC63" s="92"/>
      <c r="TID63" s="92"/>
      <c r="TIE63" s="92"/>
      <c r="TIF63" s="92"/>
      <c r="TIG63" s="92"/>
      <c r="TIH63" s="92"/>
      <c r="TII63" s="92"/>
      <c r="TIJ63" s="92"/>
      <c r="TIK63" s="92"/>
      <c r="TIL63" s="92"/>
      <c r="TIM63" s="92"/>
      <c r="TIN63" s="92"/>
      <c r="TIO63" s="92"/>
      <c r="TIP63" s="92"/>
      <c r="TIQ63" s="92"/>
      <c r="TIR63" s="92"/>
      <c r="TIS63" s="92"/>
      <c r="TIT63" s="92"/>
      <c r="TIU63" s="92"/>
      <c r="TIV63" s="92"/>
      <c r="TIW63" s="92"/>
      <c r="TIX63" s="92"/>
      <c r="TIY63" s="92"/>
      <c r="TIZ63" s="92"/>
      <c r="TJA63" s="92"/>
      <c r="TJB63" s="92"/>
      <c r="TJC63" s="92"/>
      <c r="TJD63" s="92"/>
      <c r="TJE63" s="92"/>
      <c r="TJF63" s="92"/>
      <c r="TJG63" s="92"/>
      <c r="TJH63" s="92"/>
      <c r="TJI63" s="92"/>
      <c r="TJJ63" s="92"/>
      <c r="TJK63" s="92"/>
      <c r="TJL63" s="92"/>
      <c r="TJM63" s="92"/>
      <c r="TJN63" s="92"/>
      <c r="TJO63" s="92"/>
      <c r="TJP63" s="92"/>
      <c r="TJQ63" s="92"/>
      <c r="TJR63" s="92"/>
      <c r="TJS63" s="92"/>
      <c r="TJT63" s="92"/>
      <c r="TJU63" s="92"/>
      <c r="TJV63" s="92"/>
      <c r="TJW63" s="92"/>
      <c r="TJX63" s="92"/>
      <c r="TJY63" s="92"/>
      <c r="TJZ63" s="92"/>
      <c r="TKA63" s="92"/>
      <c r="TKB63" s="92"/>
      <c r="TKC63" s="92"/>
      <c r="TKD63" s="92"/>
      <c r="TKE63" s="92"/>
      <c r="TKF63" s="92"/>
      <c r="TKG63" s="92"/>
      <c r="TKH63" s="92"/>
      <c r="TKI63" s="92"/>
      <c r="TKJ63" s="92"/>
      <c r="TKK63" s="92"/>
      <c r="TKL63" s="92"/>
      <c r="TKM63" s="92"/>
      <c r="TKN63" s="92"/>
      <c r="TKO63" s="92"/>
      <c r="TKP63" s="92"/>
      <c r="TKQ63" s="92"/>
      <c r="TKR63" s="92"/>
      <c r="TKS63" s="92"/>
      <c r="TKT63" s="92"/>
      <c r="TKU63" s="92"/>
      <c r="TKV63" s="92"/>
      <c r="TKW63" s="92"/>
      <c r="TKX63" s="92"/>
      <c r="TKY63" s="92"/>
      <c r="TKZ63" s="92"/>
      <c r="TLA63" s="92"/>
      <c r="TLB63" s="92"/>
      <c r="TLC63" s="92"/>
      <c r="TLD63" s="92"/>
      <c r="TLE63" s="92"/>
      <c r="TLF63" s="92"/>
      <c r="TLG63" s="92"/>
      <c r="TLH63" s="92"/>
      <c r="TLI63" s="92"/>
      <c r="TLJ63" s="92"/>
      <c r="TLK63" s="92"/>
      <c r="TLL63" s="92"/>
      <c r="TLM63" s="92"/>
      <c r="TLN63" s="92"/>
      <c r="TLO63" s="92"/>
      <c r="TLP63" s="92"/>
      <c r="TLQ63" s="92"/>
      <c r="TLR63" s="92"/>
      <c r="TLS63" s="92"/>
      <c r="TLT63" s="92"/>
      <c r="TLU63" s="92"/>
      <c r="TLV63" s="92"/>
      <c r="TLW63" s="92"/>
      <c r="TLX63" s="92"/>
      <c r="TLY63" s="92"/>
      <c r="TLZ63" s="92"/>
      <c r="TMA63" s="92"/>
      <c r="TMB63" s="92"/>
      <c r="TMC63" s="92"/>
      <c r="TMD63" s="92"/>
      <c r="TME63" s="92"/>
      <c r="TMF63" s="92"/>
      <c r="TMG63" s="92"/>
      <c r="TMH63" s="92"/>
      <c r="TMI63" s="92"/>
      <c r="TMJ63" s="92"/>
      <c r="TMK63" s="92"/>
      <c r="TML63" s="92"/>
      <c r="TMM63" s="92"/>
      <c r="TMN63" s="92"/>
      <c r="TMO63" s="92"/>
      <c r="TMP63" s="92"/>
      <c r="TMQ63" s="92"/>
      <c r="TMR63" s="92"/>
      <c r="TMS63" s="92"/>
      <c r="TMT63" s="92"/>
      <c r="TMU63" s="92"/>
      <c r="TMV63" s="92"/>
      <c r="TMW63" s="92"/>
      <c r="TMX63" s="92"/>
      <c r="TMY63" s="92"/>
      <c r="TMZ63" s="92"/>
      <c r="TNA63" s="92"/>
      <c r="TNB63" s="92"/>
      <c r="TNC63" s="92"/>
      <c r="TND63" s="92"/>
      <c r="TNE63" s="92"/>
      <c r="TNF63" s="92"/>
      <c r="TNG63" s="92"/>
      <c r="TNH63" s="92"/>
      <c r="TNI63" s="92"/>
      <c r="TNJ63" s="92"/>
      <c r="TNK63" s="92"/>
      <c r="TNL63" s="92"/>
      <c r="TNM63" s="92"/>
      <c r="TNN63" s="92"/>
      <c r="TNO63" s="92"/>
      <c r="TNP63" s="92"/>
      <c r="TNQ63" s="92"/>
      <c r="TNR63" s="92"/>
      <c r="TNS63" s="92"/>
      <c r="TNT63" s="92"/>
      <c r="TNU63" s="92"/>
      <c r="TNV63" s="92"/>
      <c r="TNW63" s="92"/>
      <c r="TNX63" s="92"/>
      <c r="TNY63" s="92"/>
      <c r="TNZ63" s="92"/>
      <c r="TOA63" s="92"/>
      <c r="TOB63" s="92"/>
      <c r="TOC63" s="92"/>
      <c r="TOD63" s="92"/>
      <c r="TOE63" s="92"/>
      <c r="TOF63" s="92"/>
      <c r="TOG63" s="92"/>
      <c r="TOH63" s="92"/>
      <c r="TOI63" s="92"/>
      <c r="TOJ63" s="92"/>
      <c r="TOK63" s="92"/>
      <c r="TOL63" s="92"/>
      <c r="TOM63" s="92"/>
      <c r="TON63" s="92"/>
      <c r="TOO63" s="92"/>
      <c r="TOP63" s="92"/>
      <c r="TOQ63" s="92"/>
      <c r="TOR63" s="92"/>
      <c r="TOS63" s="92"/>
      <c r="TOT63" s="92"/>
      <c r="TOU63" s="92"/>
      <c r="TOV63" s="92"/>
      <c r="TOW63" s="92"/>
      <c r="TOX63" s="92"/>
      <c r="TOY63" s="92"/>
      <c r="TOZ63" s="92"/>
      <c r="TPA63" s="92"/>
      <c r="TPB63" s="92"/>
      <c r="TPC63" s="92"/>
      <c r="TPD63" s="92"/>
      <c r="TPE63" s="92"/>
      <c r="TPF63" s="92"/>
      <c r="TPG63" s="92"/>
      <c r="TPH63" s="92"/>
      <c r="TPI63" s="92"/>
      <c r="TPJ63" s="92"/>
      <c r="TPK63" s="92"/>
      <c r="TPL63" s="92"/>
      <c r="TPM63" s="92"/>
      <c r="TPN63" s="92"/>
      <c r="TPO63" s="92"/>
      <c r="TPP63" s="92"/>
      <c r="TPQ63" s="92"/>
      <c r="TPR63" s="92"/>
      <c r="TPS63" s="92"/>
      <c r="TPT63" s="92"/>
      <c r="TPU63" s="92"/>
      <c r="TPV63" s="92"/>
      <c r="TPW63" s="92"/>
      <c r="TPX63" s="92"/>
      <c r="TPY63" s="92"/>
      <c r="TPZ63" s="92"/>
      <c r="TQA63" s="92"/>
      <c r="TQB63" s="92"/>
      <c r="TQC63" s="92"/>
      <c r="TQD63" s="92"/>
      <c r="TQE63" s="92"/>
      <c r="TQF63" s="92"/>
      <c r="TQG63" s="92"/>
      <c r="TQH63" s="92"/>
      <c r="TQI63" s="92"/>
      <c r="TQJ63" s="92"/>
      <c r="TQK63" s="92"/>
      <c r="TQL63" s="92"/>
      <c r="TQM63" s="92"/>
      <c r="TQN63" s="92"/>
      <c r="TQO63" s="92"/>
      <c r="TQP63" s="92"/>
      <c r="TQQ63" s="92"/>
      <c r="TQR63" s="92"/>
      <c r="TQS63" s="92"/>
      <c r="TQT63" s="92"/>
      <c r="TQU63" s="92"/>
      <c r="TQV63" s="92"/>
      <c r="TQW63" s="92"/>
      <c r="TQX63" s="92"/>
      <c r="TQY63" s="92"/>
      <c r="TQZ63" s="92"/>
      <c r="TRA63" s="92"/>
      <c r="TRB63" s="92"/>
      <c r="TRC63" s="92"/>
      <c r="TRD63" s="92"/>
      <c r="TRE63" s="92"/>
      <c r="TRF63" s="92"/>
      <c r="TRG63" s="92"/>
      <c r="TRH63" s="92"/>
      <c r="TRI63" s="92"/>
      <c r="TRJ63" s="92"/>
      <c r="TRK63" s="92"/>
      <c r="TRL63" s="92"/>
      <c r="TRM63" s="92"/>
      <c r="TRN63" s="92"/>
      <c r="TRO63" s="92"/>
      <c r="TRP63" s="92"/>
      <c r="TRQ63" s="92"/>
      <c r="TRR63" s="92"/>
      <c r="TRS63" s="92"/>
      <c r="TRT63" s="92"/>
      <c r="TRU63" s="92"/>
      <c r="TRV63" s="92"/>
      <c r="TRW63" s="92"/>
      <c r="TRX63" s="92"/>
      <c r="TRY63" s="92"/>
      <c r="TRZ63" s="92"/>
      <c r="TSA63" s="92"/>
      <c r="TSB63" s="92"/>
      <c r="TSC63" s="92"/>
      <c r="TSD63" s="92"/>
      <c r="TSE63" s="92"/>
      <c r="TSF63" s="92"/>
      <c r="TSG63" s="92"/>
      <c r="TSH63" s="92"/>
      <c r="TSI63" s="92"/>
      <c r="TSJ63" s="92"/>
      <c r="TSK63" s="92"/>
      <c r="TSL63" s="92"/>
      <c r="TSM63" s="92"/>
      <c r="TSN63" s="92"/>
      <c r="TSO63" s="92"/>
      <c r="TSP63" s="92"/>
      <c r="TSQ63" s="92"/>
      <c r="TSR63" s="92"/>
      <c r="TSS63" s="92"/>
      <c r="TST63" s="92"/>
      <c r="TSU63" s="92"/>
      <c r="TSV63" s="92"/>
      <c r="TSW63" s="92"/>
      <c r="TSX63" s="92"/>
      <c r="TSY63" s="92"/>
      <c r="TSZ63" s="92"/>
      <c r="TTA63" s="92"/>
      <c r="TTB63" s="92"/>
      <c r="TTC63" s="92"/>
      <c r="TTD63" s="92"/>
      <c r="TTE63" s="92"/>
      <c r="TTF63" s="92"/>
      <c r="TTG63" s="92"/>
      <c r="TTH63" s="92"/>
      <c r="TTI63" s="92"/>
      <c r="TTJ63" s="92"/>
      <c r="TTK63" s="92"/>
      <c r="TTL63" s="92"/>
      <c r="TTM63" s="92"/>
      <c r="TTN63" s="92"/>
      <c r="TTO63" s="92"/>
      <c r="TTP63" s="92"/>
      <c r="TTQ63" s="92"/>
      <c r="TTR63" s="92"/>
      <c r="TTS63" s="92"/>
      <c r="TTT63" s="92"/>
      <c r="TTU63" s="92"/>
      <c r="TTV63" s="92"/>
      <c r="TTW63" s="92"/>
      <c r="TTX63" s="92"/>
      <c r="TTY63" s="92"/>
      <c r="TTZ63" s="92"/>
      <c r="TUA63" s="92"/>
      <c r="TUB63" s="92"/>
      <c r="TUC63" s="92"/>
      <c r="TUD63" s="92"/>
      <c r="TUE63" s="92"/>
      <c r="TUF63" s="92"/>
      <c r="TUG63" s="92"/>
      <c r="TUH63" s="92"/>
      <c r="TUI63" s="92"/>
      <c r="TUJ63" s="92"/>
      <c r="TUK63" s="92"/>
      <c r="TUL63" s="92"/>
      <c r="TUM63" s="92"/>
      <c r="TUN63" s="92"/>
      <c r="TUO63" s="92"/>
      <c r="TUP63" s="92"/>
      <c r="TUQ63" s="92"/>
      <c r="TUR63" s="92"/>
      <c r="TUS63" s="92"/>
      <c r="TUT63" s="92"/>
      <c r="TUU63" s="92"/>
      <c r="TUV63" s="92"/>
      <c r="TUW63" s="92"/>
      <c r="TUX63" s="92"/>
      <c r="TUY63" s="92"/>
      <c r="TUZ63" s="92"/>
      <c r="TVA63" s="92"/>
      <c r="TVB63" s="92"/>
      <c r="TVC63" s="92"/>
      <c r="TVD63" s="92"/>
      <c r="TVE63" s="92"/>
      <c r="TVF63" s="92"/>
      <c r="TVG63" s="92"/>
      <c r="TVH63" s="92"/>
      <c r="TVI63" s="92"/>
      <c r="TVJ63" s="92"/>
      <c r="TVK63" s="92"/>
      <c r="TVL63" s="92"/>
      <c r="TVM63" s="92"/>
      <c r="TVN63" s="92"/>
      <c r="TVO63" s="92"/>
      <c r="TVP63" s="92"/>
      <c r="TVQ63" s="92"/>
      <c r="TVR63" s="92"/>
      <c r="TVS63" s="92"/>
      <c r="TVT63" s="92"/>
      <c r="TVU63" s="92"/>
      <c r="TVV63" s="92"/>
      <c r="TVW63" s="92"/>
      <c r="TVX63" s="92"/>
      <c r="TVY63" s="92"/>
      <c r="TVZ63" s="92"/>
      <c r="TWA63" s="92"/>
      <c r="TWB63" s="92"/>
      <c r="TWC63" s="92"/>
      <c r="TWD63" s="92"/>
      <c r="TWE63" s="92"/>
      <c r="TWF63" s="92"/>
      <c r="TWG63" s="92"/>
      <c r="TWH63" s="92"/>
      <c r="TWI63" s="92"/>
      <c r="TWJ63" s="92"/>
      <c r="TWK63" s="92"/>
      <c r="TWL63" s="92"/>
      <c r="TWM63" s="92"/>
      <c r="TWN63" s="92"/>
      <c r="TWO63" s="92"/>
      <c r="TWP63" s="92"/>
      <c r="TWQ63" s="92"/>
      <c r="TWR63" s="92"/>
      <c r="TWS63" s="92"/>
      <c r="TWT63" s="92"/>
      <c r="TWU63" s="92"/>
      <c r="TWV63" s="92"/>
      <c r="TWW63" s="92"/>
      <c r="TWX63" s="92"/>
      <c r="TWY63" s="92"/>
      <c r="TWZ63" s="92"/>
      <c r="TXA63" s="92"/>
      <c r="TXB63" s="92"/>
      <c r="TXC63" s="92"/>
      <c r="TXD63" s="92"/>
      <c r="TXE63" s="92"/>
      <c r="TXF63" s="92"/>
      <c r="TXG63" s="92"/>
      <c r="TXH63" s="92"/>
      <c r="TXI63" s="92"/>
      <c r="TXJ63" s="92"/>
      <c r="TXK63" s="92"/>
      <c r="TXL63" s="92"/>
      <c r="TXM63" s="92"/>
      <c r="TXN63" s="92"/>
      <c r="TXO63" s="92"/>
      <c r="TXP63" s="92"/>
      <c r="TXQ63" s="92"/>
      <c r="TXR63" s="92"/>
      <c r="TXS63" s="92"/>
      <c r="TXT63" s="92"/>
      <c r="TXU63" s="92"/>
      <c r="TXV63" s="92"/>
      <c r="TXW63" s="92"/>
      <c r="TXX63" s="92"/>
      <c r="TXY63" s="92"/>
      <c r="TXZ63" s="92"/>
      <c r="TYA63" s="92"/>
      <c r="TYB63" s="92"/>
      <c r="TYC63" s="92"/>
      <c r="TYD63" s="92"/>
      <c r="TYE63" s="92"/>
      <c r="TYF63" s="92"/>
      <c r="TYG63" s="92"/>
      <c r="TYH63" s="92"/>
      <c r="TYI63" s="92"/>
      <c r="TYJ63" s="92"/>
      <c r="TYK63" s="92"/>
      <c r="TYL63" s="92"/>
      <c r="TYM63" s="92"/>
      <c r="TYN63" s="92"/>
      <c r="TYO63" s="92"/>
      <c r="TYP63" s="92"/>
      <c r="TYQ63" s="92"/>
      <c r="TYR63" s="92"/>
      <c r="TYS63" s="92"/>
      <c r="TYT63" s="92"/>
      <c r="TYU63" s="92"/>
      <c r="TYV63" s="92"/>
      <c r="TYW63" s="92"/>
      <c r="TYX63" s="92"/>
      <c r="TYY63" s="92"/>
      <c r="TYZ63" s="92"/>
      <c r="TZA63" s="92"/>
      <c r="TZB63" s="92"/>
      <c r="TZC63" s="92"/>
      <c r="TZD63" s="92"/>
      <c r="TZE63" s="92"/>
      <c r="TZF63" s="92"/>
      <c r="TZG63" s="92"/>
      <c r="TZH63" s="92"/>
      <c r="TZI63" s="92"/>
      <c r="TZJ63" s="92"/>
      <c r="TZK63" s="92"/>
      <c r="TZL63" s="92"/>
      <c r="TZM63" s="92"/>
      <c r="TZN63" s="92"/>
      <c r="TZO63" s="92"/>
      <c r="TZP63" s="92"/>
      <c r="TZQ63" s="92"/>
      <c r="TZR63" s="92"/>
      <c r="TZS63" s="92"/>
      <c r="TZT63" s="92"/>
      <c r="TZU63" s="92"/>
      <c r="TZV63" s="92"/>
      <c r="TZW63" s="92"/>
      <c r="TZX63" s="92"/>
      <c r="TZY63" s="92"/>
      <c r="TZZ63" s="92"/>
      <c r="UAA63" s="92"/>
      <c r="UAB63" s="92"/>
      <c r="UAC63" s="92"/>
      <c r="UAD63" s="92"/>
      <c r="UAE63" s="92"/>
      <c r="UAF63" s="92"/>
      <c r="UAG63" s="92"/>
      <c r="UAH63" s="92"/>
      <c r="UAI63" s="92"/>
      <c r="UAJ63" s="92"/>
      <c r="UAK63" s="92"/>
      <c r="UAL63" s="92"/>
      <c r="UAM63" s="92"/>
      <c r="UAN63" s="92"/>
      <c r="UAO63" s="92"/>
      <c r="UAP63" s="92"/>
      <c r="UAQ63" s="92"/>
      <c r="UAR63" s="92"/>
      <c r="UAS63" s="92"/>
      <c r="UAT63" s="92"/>
      <c r="UAU63" s="92"/>
      <c r="UAV63" s="92"/>
      <c r="UAW63" s="92"/>
      <c r="UAX63" s="92"/>
      <c r="UAY63" s="92"/>
      <c r="UAZ63" s="92"/>
      <c r="UBA63" s="92"/>
      <c r="UBB63" s="92"/>
      <c r="UBC63" s="92"/>
      <c r="UBD63" s="92"/>
      <c r="UBE63" s="92"/>
      <c r="UBF63" s="92"/>
      <c r="UBG63" s="92"/>
      <c r="UBH63" s="92"/>
      <c r="UBI63" s="92"/>
      <c r="UBJ63" s="92"/>
      <c r="UBK63" s="92"/>
      <c r="UBL63" s="92"/>
      <c r="UBM63" s="92"/>
      <c r="UBN63" s="92"/>
      <c r="UBO63" s="92"/>
      <c r="UBP63" s="92"/>
      <c r="UBQ63" s="92"/>
      <c r="UBR63" s="92"/>
      <c r="UBS63" s="92"/>
      <c r="UBT63" s="92"/>
      <c r="UBU63" s="92"/>
      <c r="UBV63" s="92"/>
      <c r="UBW63" s="92"/>
      <c r="UBX63" s="92"/>
      <c r="UBY63" s="92"/>
      <c r="UBZ63" s="92"/>
      <c r="UCA63" s="92"/>
      <c r="UCB63" s="92"/>
      <c r="UCC63" s="92"/>
      <c r="UCD63" s="92"/>
      <c r="UCE63" s="92"/>
      <c r="UCF63" s="92"/>
      <c r="UCG63" s="92"/>
      <c r="UCH63" s="92"/>
      <c r="UCI63" s="92"/>
      <c r="UCJ63" s="92"/>
      <c r="UCK63" s="92"/>
      <c r="UCL63" s="92"/>
      <c r="UCM63" s="92"/>
      <c r="UCN63" s="92"/>
      <c r="UCO63" s="92"/>
      <c r="UCP63" s="92"/>
      <c r="UCQ63" s="92"/>
      <c r="UCR63" s="92"/>
      <c r="UCS63" s="92"/>
      <c r="UCT63" s="92"/>
      <c r="UCU63" s="92"/>
      <c r="UCV63" s="92"/>
      <c r="UCW63" s="92"/>
      <c r="UCX63" s="92"/>
      <c r="UCY63" s="92"/>
      <c r="UCZ63" s="92"/>
      <c r="UDA63" s="92"/>
      <c r="UDB63" s="92"/>
      <c r="UDC63" s="92"/>
      <c r="UDD63" s="92"/>
      <c r="UDE63" s="92"/>
      <c r="UDF63" s="92"/>
      <c r="UDG63" s="92"/>
      <c r="UDH63" s="92"/>
      <c r="UDI63" s="92"/>
      <c r="UDJ63" s="92"/>
      <c r="UDK63" s="92"/>
      <c r="UDL63" s="92"/>
      <c r="UDM63" s="92"/>
      <c r="UDN63" s="92"/>
      <c r="UDO63" s="92"/>
      <c r="UDP63" s="92"/>
      <c r="UDQ63" s="92"/>
      <c r="UDR63" s="92"/>
      <c r="UDS63" s="92"/>
      <c r="UDT63" s="92"/>
      <c r="UDU63" s="92"/>
      <c r="UDV63" s="92"/>
      <c r="UDW63" s="92"/>
      <c r="UDX63" s="92"/>
      <c r="UDY63" s="92"/>
      <c r="UDZ63" s="92"/>
      <c r="UEA63" s="92"/>
      <c r="UEB63" s="92"/>
      <c r="UEC63" s="92"/>
      <c r="UED63" s="92"/>
      <c r="UEE63" s="92"/>
      <c r="UEF63" s="92"/>
      <c r="UEG63" s="92"/>
      <c r="UEH63" s="92"/>
      <c r="UEI63" s="92"/>
      <c r="UEJ63" s="92"/>
      <c r="UEK63" s="92"/>
      <c r="UEL63" s="92"/>
      <c r="UEM63" s="92"/>
      <c r="UEN63" s="92"/>
      <c r="UEO63" s="92"/>
      <c r="UEP63" s="92"/>
      <c r="UEQ63" s="92"/>
      <c r="UER63" s="92"/>
      <c r="UES63" s="92"/>
      <c r="UET63" s="92"/>
      <c r="UEU63" s="92"/>
      <c r="UEV63" s="92"/>
      <c r="UEW63" s="92"/>
      <c r="UEX63" s="92"/>
      <c r="UEY63" s="92"/>
      <c r="UEZ63" s="92"/>
      <c r="UFA63" s="92"/>
      <c r="UFB63" s="92"/>
      <c r="UFC63" s="92"/>
      <c r="UFD63" s="92"/>
      <c r="UFE63" s="92"/>
      <c r="UFF63" s="92"/>
      <c r="UFG63" s="92"/>
      <c r="UFH63" s="92"/>
      <c r="UFI63" s="92"/>
      <c r="UFJ63" s="92"/>
      <c r="UFK63" s="92"/>
      <c r="UFL63" s="92"/>
      <c r="UFM63" s="92"/>
      <c r="UFN63" s="92"/>
      <c r="UFO63" s="92"/>
      <c r="UFP63" s="92"/>
      <c r="UFQ63" s="92"/>
      <c r="UFR63" s="92"/>
      <c r="UFS63" s="92"/>
      <c r="UFT63" s="92"/>
      <c r="UFU63" s="92"/>
      <c r="UFV63" s="92"/>
      <c r="UFW63" s="92"/>
      <c r="UFX63" s="92"/>
      <c r="UFY63" s="92"/>
      <c r="UFZ63" s="92"/>
      <c r="UGA63" s="92"/>
      <c r="UGB63" s="92"/>
      <c r="UGC63" s="92"/>
      <c r="UGD63" s="92"/>
      <c r="UGE63" s="92"/>
      <c r="UGF63" s="92"/>
      <c r="UGG63" s="92"/>
      <c r="UGH63" s="92"/>
      <c r="UGI63" s="92"/>
      <c r="UGJ63" s="92"/>
      <c r="UGK63" s="92"/>
      <c r="UGL63" s="92"/>
      <c r="UGM63" s="92"/>
      <c r="UGN63" s="92"/>
      <c r="UGO63" s="92"/>
      <c r="UGP63" s="92"/>
      <c r="UGQ63" s="92"/>
      <c r="UGR63" s="92"/>
      <c r="UGS63" s="92"/>
      <c r="UGT63" s="92"/>
      <c r="UGU63" s="92"/>
      <c r="UGV63" s="92"/>
      <c r="UGW63" s="92"/>
      <c r="UGX63" s="92"/>
      <c r="UGY63" s="92"/>
      <c r="UGZ63" s="92"/>
      <c r="UHA63" s="92"/>
      <c r="UHB63" s="92"/>
      <c r="UHC63" s="92"/>
      <c r="UHD63" s="92"/>
      <c r="UHE63" s="92"/>
      <c r="UHF63" s="92"/>
      <c r="UHG63" s="92"/>
      <c r="UHH63" s="92"/>
      <c r="UHI63" s="92"/>
      <c r="UHJ63" s="92"/>
      <c r="UHK63" s="92"/>
      <c r="UHL63" s="92"/>
      <c r="UHM63" s="92"/>
      <c r="UHN63" s="92"/>
      <c r="UHO63" s="92"/>
      <c r="UHP63" s="92"/>
      <c r="UHQ63" s="92"/>
      <c r="UHR63" s="92"/>
      <c r="UHS63" s="92"/>
      <c r="UHT63" s="92"/>
      <c r="UHU63" s="92"/>
      <c r="UHV63" s="92"/>
      <c r="UHW63" s="92"/>
      <c r="UHX63" s="92"/>
      <c r="UHY63" s="92"/>
      <c r="UHZ63" s="92"/>
      <c r="UIA63" s="92"/>
      <c r="UIB63" s="92"/>
      <c r="UIC63" s="92"/>
      <c r="UID63" s="92"/>
      <c r="UIE63" s="92"/>
      <c r="UIF63" s="92"/>
      <c r="UIG63" s="92"/>
      <c r="UIH63" s="92"/>
      <c r="UII63" s="92"/>
      <c r="UIJ63" s="92"/>
      <c r="UIK63" s="92"/>
      <c r="UIL63" s="92"/>
      <c r="UIM63" s="92"/>
      <c r="UIN63" s="92"/>
      <c r="UIO63" s="92"/>
      <c r="UIP63" s="92"/>
      <c r="UIQ63" s="92"/>
      <c r="UIR63" s="92"/>
      <c r="UIS63" s="92"/>
      <c r="UIT63" s="92"/>
      <c r="UIU63" s="92"/>
      <c r="UIV63" s="92"/>
      <c r="UIW63" s="92"/>
      <c r="UIX63" s="92"/>
      <c r="UIY63" s="92"/>
      <c r="UIZ63" s="92"/>
      <c r="UJA63" s="92"/>
      <c r="UJB63" s="92"/>
      <c r="UJC63" s="92"/>
      <c r="UJD63" s="92"/>
      <c r="UJE63" s="92"/>
      <c r="UJF63" s="92"/>
      <c r="UJG63" s="92"/>
      <c r="UJH63" s="92"/>
      <c r="UJI63" s="92"/>
      <c r="UJJ63" s="92"/>
      <c r="UJK63" s="92"/>
      <c r="UJL63" s="92"/>
      <c r="UJM63" s="92"/>
      <c r="UJN63" s="92"/>
      <c r="UJO63" s="92"/>
      <c r="UJP63" s="92"/>
      <c r="UJQ63" s="92"/>
      <c r="UJR63" s="92"/>
      <c r="UJS63" s="92"/>
      <c r="UJT63" s="92"/>
      <c r="UJU63" s="92"/>
      <c r="UJV63" s="92"/>
      <c r="UJW63" s="92"/>
      <c r="UJX63" s="92"/>
      <c r="UJY63" s="92"/>
      <c r="UJZ63" s="92"/>
      <c r="UKA63" s="92"/>
      <c r="UKB63" s="92"/>
      <c r="UKC63" s="92"/>
      <c r="UKD63" s="92"/>
      <c r="UKE63" s="92"/>
      <c r="UKF63" s="92"/>
      <c r="UKG63" s="92"/>
      <c r="UKH63" s="92"/>
      <c r="UKI63" s="92"/>
      <c r="UKJ63" s="92"/>
      <c r="UKK63" s="92"/>
      <c r="UKL63" s="92"/>
      <c r="UKM63" s="92"/>
      <c r="UKN63" s="92"/>
      <c r="UKO63" s="92"/>
      <c r="UKP63" s="92"/>
      <c r="UKQ63" s="92"/>
      <c r="UKR63" s="92"/>
      <c r="UKS63" s="92"/>
      <c r="UKT63" s="92"/>
      <c r="UKU63" s="92"/>
      <c r="UKV63" s="92"/>
      <c r="UKW63" s="92"/>
      <c r="UKX63" s="92"/>
      <c r="UKY63" s="92"/>
      <c r="UKZ63" s="92"/>
      <c r="ULA63" s="92"/>
      <c r="ULB63" s="92"/>
      <c r="ULC63" s="92"/>
      <c r="ULD63" s="92"/>
      <c r="ULE63" s="92"/>
      <c r="ULF63" s="92"/>
      <c r="ULG63" s="92"/>
      <c r="ULH63" s="92"/>
      <c r="ULI63" s="92"/>
      <c r="ULJ63" s="92"/>
      <c r="ULK63" s="92"/>
      <c r="ULL63" s="92"/>
      <c r="ULM63" s="92"/>
      <c r="ULN63" s="92"/>
      <c r="ULO63" s="92"/>
      <c r="ULP63" s="92"/>
      <c r="ULQ63" s="92"/>
      <c r="ULR63" s="92"/>
      <c r="ULS63" s="92"/>
      <c r="ULT63" s="92"/>
      <c r="ULU63" s="92"/>
      <c r="ULV63" s="92"/>
      <c r="ULW63" s="92"/>
      <c r="ULX63" s="92"/>
      <c r="ULY63" s="92"/>
      <c r="ULZ63" s="92"/>
      <c r="UMA63" s="92"/>
      <c r="UMB63" s="92"/>
      <c r="UMC63" s="92"/>
      <c r="UMD63" s="92"/>
      <c r="UME63" s="92"/>
      <c r="UMF63" s="92"/>
      <c r="UMG63" s="92"/>
      <c r="UMH63" s="92"/>
      <c r="UMI63" s="92"/>
      <c r="UMJ63" s="92"/>
      <c r="UMK63" s="92"/>
      <c r="UML63" s="92"/>
      <c r="UMM63" s="92"/>
      <c r="UMN63" s="92"/>
      <c r="UMO63" s="92"/>
      <c r="UMP63" s="92"/>
      <c r="UMQ63" s="92"/>
      <c r="UMR63" s="92"/>
      <c r="UMS63" s="92"/>
      <c r="UMT63" s="92"/>
      <c r="UMU63" s="92"/>
      <c r="UMV63" s="92"/>
      <c r="UMW63" s="92"/>
      <c r="UMX63" s="92"/>
      <c r="UMY63" s="92"/>
      <c r="UMZ63" s="92"/>
      <c r="UNA63" s="92"/>
      <c r="UNB63" s="92"/>
      <c r="UNC63" s="92"/>
      <c r="UND63" s="92"/>
      <c r="UNE63" s="92"/>
      <c r="UNF63" s="92"/>
      <c r="UNG63" s="92"/>
      <c r="UNH63" s="92"/>
      <c r="UNI63" s="92"/>
      <c r="UNJ63" s="92"/>
      <c r="UNK63" s="92"/>
      <c r="UNL63" s="92"/>
      <c r="UNM63" s="92"/>
      <c r="UNN63" s="92"/>
      <c r="UNO63" s="92"/>
      <c r="UNP63" s="92"/>
      <c r="UNQ63" s="92"/>
      <c r="UNR63" s="92"/>
      <c r="UNS63" s="92"/>
      <c r="UNT63" s="92"/>
      <c r="UNU63" s="92"/>
      <c r="UNV63" s="92"/>
      <c r="UNW63" s="92"/>
      <c r="UNX63" s="92"/>
      <c r="UNY63" s="92"/>
      <c r="UNZ63" s="92"/>
      <c r="UOA63" s="92"/>
      <c r="UOB63" s="92"/>
      <c r="UOC63" s="92"/>
      <c r="UOD63" s="92"/>
      <c r="UOE63" s="92"/>
      <c r="UOF63" s="92"/>
      <c r="UOG63" s="92"/>
      <c r="UOH63" s="92"/>
      <c r="UOI63" s="92"/>
      <c r="UOJ63" s="92"/>
      <c r="UOK63" s="92"/>
      <c r="UOL63" s="92"/>
      <c r="UOM63" s="92"/>
      <c r="UON63" s="92"/>
      <c r="UOO63" s="92"/>
      <c r="UOP63" s="92"/>
      <c r="UOQ63" s="92"/>
      <c r="UOR63" s="92"/>
      <c r="UOS63" s="92"/>
      <c r="UOT63" s="92"/>
      <c r="UOU63" s="92"/>
      <c r="UOV63" s="92"/>
      <c r="UOW63" s="92"/>
      <c r="UOX63" s="92"/>
      <c r="UOY63" s="92"/>
      <c r="UOZ63" s="92"/>
      <c r="UPA63" s="92"/>
      <c r="UPB63" s="92"/>
      <c r="UPC63" s="92"/>
      <c r="UPD63" s="92"/>
      <c r="UPE63" s="92"/>
      <c r="UPF63" s="92"/>
      <c r="UPG63" s="92"/>
      <c r="UPH63" s="92"/>
      <c r="UPI63" s="92"/>
      <c r="UPJ63" s="92"/>
      <c r="UPK63" s="92"/>
      <c r="UPL63" s="92"/>
      <c r="UPM63" s="92"/>
      <c r="UPN63" s="92"/>
      <c r="UPO63" s="92"/>
      <c r="UPP63" s="92"/>
      <c r="UPQ63" s="92"/>
      <c r="UPR63" s="92"/>
      <c r="UPS63" s="92"/>
      <c r="UPT63" s="92"/>
      <c r="UPU63" s="92"/>
      <c r="UPV63" s="92"/>
      <c r="UPW63" s="92"/>
      <c r="UPX63" s="92"/>
      <c r="UPY63" s="92"/>
      <c r="UPZ63" s="92"/>
      <c r="UQA63" s="92"/>
      <c r="UQB63" s="92"/>
      <c r="UQC63" s="92"/>
      <c r="UQD63" s="92"/>
      <c r="UQE63" s="92"/>
      <c r="UQF63" s="92"/>
      <c r="UQG63" s="92"/>
      <c r="UQH63" s="92"/>
      <c r="UQI63" s="92"/>
      <c r="UQJ63" s="92"/>
      <c r="UQK63" s="92"/>
      <c r="UQL63" s="92"/>
      <c r="UQM63" s="92"/>
      <c r="UQN63" s="92"/>
      <c r="UQO63" s="92"/>
      <c r="UQP63" s="92"/>
      <c r="UQQ63" s="92"/>
      <c r="UQR63" s="92"/>
      <c r="UQS63" s="92"/>
      <c r="UQT63" s="92"/>
      <c r="UQU63" s="92"/>
      <c r="UQV63" s="92"/>
      <c r="UQW63" s="92"/>
      <c r="UQX63" s="92"/>
      <c r="UQY63" s="92"/>
      <c r="UQZ63" s="92"/>
      <c r="URA63" s="92"/>
      <c r="URB63" s="92"/>
      <c r="URC63" s="92"/>
      <c r="URD63" s="92"/>
      <c r="URE63" s="92"/>
      <c r="URF63" s="92"/>
      <c r="URG63" s="92"/>
      <c r="URH63" s="92"/>
      <c r="URI63" s="92"/>
      <c r="URJ63" s="92"/>
      <c r="URK63" s="92"/>
      <c r="URL63" s="92"/>
      <c r="URM63" s="92"/>
      <c r="URN63" s="92"/>
      <c r="URO63" s="92"/>
      <c r="URP63" s="92"/>
      <c r="URQ63" s="92"/>
      <c r="URR63" s="92"/>
      <c r="URS63" s="92"/>
      <c r="URT63" s="92"/>
      <c r="URU63" s="92"/>
      <c r="URV63" s="92"/>
      <c r="URW63" s="92"/>
      <c r="URX63" s="92"/>
      <c r="URY63" s="92"/>
      <c r="URZ63" s="92"/>
      <c r="USA63" s="92"/>
      <c r="USB63" s="92"/>
      <c r="USC63" s="92"/>
      <c r="USD63" s="92"/>
      <c r="USE63" s="92"/>
      <c r="USF63" s="92"/>
      <c r="USG63" s="92"/>
      <c r="USH63" s="92"/>
      <c r="USI63" s="92"/>
      <c r="USJ63" s="92"/>
      <c r="USK63" s="92"/>
      <c r="USL63" s="92"/>
      <c r="USM63" s="92"/>
      <c r="USN63" s="92"/>
      <c r="USO63" s="92"/>
      <c r="USP63" s="92"/>
      <c r="USQ63" s="92"/>
      <c r="USR63" s="92"/>
      <c r="USS63" s="92"/>
      <c r="UST63" s="92"/>
      <c r="USU63" s="92"/>
      <c r="USV63" s="92"/>
      <c r="USW63" s="92"/>
      <c r="USX63" s="92"/>
      <c r="USY63" s="92"/>
      <c r="USZ63" s="92"/>
      <c r="UTA63" s="92"/>
      <c r="UTB63" s="92"/>
      <c r="UTC63" s="92"/>
      <c r="UTD63" s="92"/>
      <c r="UTE63" s="92"/>
      <c r="UTF63" s="92"/>
      <c r="UTG63" s="92"/>
      <c r="UTH63" s="92"/>
      <c r="UTI63" s="92"/>
      <c r="UTJ63" s="92"/>
      <c r="UTK63" s="92"/>
      <c r="UTL63" s="92"/>
      <c r="UTM63" s="92"/>
      <c r="UTN63" s="92"/>
      <c r="UTO63" s="92"/>
      <c r="UTP63" s="92"/>
      <c r="UTQ63" s="92"/>
      <c r="UTR63" s="92"/>
      <c r="UTS63" s="92"/>
      <c r="UTT63" s="92"/>
      <c r="UTU63" s="92"/>
      <c r="UTV63" s="92"/>
      <c r="UTW63" s="92"/>
      <c r="UTX63" s="92"/>
      <c r="UTY63" s="92"/>
      <c r="UTZ63" s="92"/>
      <c r="UUA63" s="92"/>
      <c r="UUB63" s="92"/>
      <c r="UUC63" s="92"/>
      <c r="UUD63" s="92"/>
      <c r="UUE63" s="92"/>
      <c r="UUF63" s="92"/>
      <c r="UUG63" s="92"/>
      <c r="UUH63" s="92"/>
      <c r="UUI63" s="92"/>
      <c r="UUJ63" s="92"/>
      <c r="UUK63" s="92"/>
      <c r="UUL63" s="92"/>
      <c r="UUM63" s="92"/>
      <c r="UUN63" s="92"/>
      <c r="UUO63" s="92"/>
      <c r="UUP63" s="92"/>
      <c r="UUQ63" s="92"/>
      <c r="UUR63" s="92"/>
      <c r="UUS63" s="92"/>
      <c r="UUT63" s="92"/>
      <c r="UUU63" s="92"/>
      <c r="UUV63" s="92"/>
      <c r="UUW63" s="92"/>
      <c r="UUX63" s="92"/>
      <c r="UUY63" s="92"/>
      <c r="UUZ63" s="92"/>
      <c r="UVA63" s="92"/>
      <c r="UVB63" s="92"/>
      <c r="UVC63" s="92"/>
      <c r="UVD63" s="92"/>
      <c r="UVE63" s="92"/>
      <c r="UVF63" s="92"/>
      <c r="UVG63" s="92"/>
      <c r="UVH63" s="92"/>
      <c r="UVI63" s="92"/>
      <c r="UVJ63" s="92"/>
      <c r="UVK63" s="92"/>
      <c r="UVL63" s="92"/>
      <c r="UVM63" s="92"/>
      <c r="UVN63" s="92"/>
      <c r="UVO63" s="92"/>
      <c r="UVP63" s="92"/>
      <c r="UVQ63" s="92"/>
      <c r="UVR63" s="92"/>
      <c r="UVS63" s="92"/>
      <c r="UVT63" s="92"/>
      <c r="UVU63" s="92"/>
      <c r="UVV63" s="92"/>
      <c r="UVW63" s="92"/>
      <c r="UVX63" s="92"/>
      <c r="UVY63" s="92"/>
      <c r="UVZ63" s="92"/>
      <c r="UWA63" s="92"/>
      <c r="UWB63" s="92"/>
      <c r="UWC63" s="92"/>
      <c r="UWD63" s="92"/>
      <c r="UWE63" s="92"/>
      <c r="UWF63" s="92"/>
      <c r="UWG63" s="92"/>
      <c r="UWH63" s="92"/>
      <c r="UWI63" s="92"/>
      <c r="UWJ63" s="92"/>
      <c r="UWK63" s="92"/>
      <c r="UWL63" s="92"/>
      <c r="UWM63" s="92"/>
      <c r="UWN63" s="92"/>
      <c r="UWO63" s="92"/>
      <c r="UWP63" s="92"/>
      <c r="UWQ63" s="92"/>
      <c r="UWR63" s="92"/>
      <c r="UWS63" s="92"/>
      <c r="UWT63" s="92"/>
      <c r="UWU63" s="92"/>
      <c r="UWV63" s="92"/>
      <c r="UWW63" s="92"/>
      <c r="UWX63" s="92"/>
      <c r="UWY63" s="92"/>
      <c r="UWZ63" s="92"/>
      <c r="UXA63" s="92"/>
      <c r="UXB63" s="92"/>
      <c r="UXC63" s="92"/>
      <c r="UXD63" s="92"/>
      <c r="UXE63" s="92"/>
      <c r="UXF63" s="92"/>
      <c r="UXG63" s="92"/>
      <c r="UXH63" s="92"/>
      <c r="UXI63" s="92"/>
      <c r="UXJ63" s="92"/>
      <c r="UXK63" s="92"/>
      <c r="UXL63" s="92"/>
      <c r="UXM63" s="92"/>
      <c r="UXN63" s="92"/>
      <c r="UXO63" s="92"/>
      <c r="UXP63" s="92"/>
      <c r="UXQ63" s="92"/>
      <c r="UXR63" s="92"/>
      <c r="UXS63" s="92"/>
      <c r="UXT63" s="92"/>
      <c r="UXU63" s="92"/>
      <c r="UXV63" s="92"/>
      <c r="UXW63" s="92"/>
      <c r="UXX63" s="92"/>
      <c r="UXY63" s="92"/>
      <c r="UXZ63" s="92"/>
      <c r="UYA63" s="92"/>
      <c r="UYB63" s="92"/>
      <c r="UYC63" s="92"/>
      <c r="UYD63" s="92"/>
      <c r="UYE63" s="92"/>
      <c r="UYF63" s="92"/>
      <c r="UYG63" s="92"/>
      <c r="UYH63" s="92"/>
      <c r="UYI63" s="92"/>
      <c r="UYJ63" s="92"/>
      <c r="UYK63" s="92"/>
      <c r="UYL63" s="92"/>
      <c r="UYM63" s="92"/>
      <c r="UYN63" s="92"/>
      <c r="UYO63" s="92"/>
      <c r="UYP63" s="92"/>
      <c r="UYQ63" s="92"/>
      <c r="UYR63" s="92"/>
      <c r="UYS63" s="92"/>
      <c r="UYT63" s="92"/>
      <c r="UYU63" s="92"/>
      <c r="UYV63" s="92"/>
      <c r="UYW63" s="92"/>
      <c r="UYX63" s="92"/>
      <c r="UYY63" s="92"/>
      <c r="UYZ63" s="92"/>
      <c r="UZA63" s="92"/>
      <c r="UZB63" s="92"/>
      <c r="UZC63" s="92"/>
      <c r="UZD63" s="92"/>
      <c r="UZE63" s="92"/>
      <c r="UZF63" s="92"/>
      <c r="UZG63" s="92"/>
      <c r="UZH63" s="92"/>
      <c r="UZI63" s="92"/>
      <c r="UZJ63" s="92"/>
      <c r="UZK63" s="92"/>
      <c r="UZL63" s="92"/>
      <c r="UZM63" s="92"/>
      <c r="UZN63" s="92"/>
      <c r="UZO63" s="92"/>
      <c r="UZP63" s="92"/>
      <c r="UZQ63" s="92"/>
      <c r="UZR63" s="92"/>
      <c r="UZS63" s="92"/>
      <c r="UZT63" s="92"/>
      <c r="UZU63" s="92"/>
      <c r="UZV63" s="92"/>
      <c r="UZW63" s="92"/>
      <c r="UZX63" s="92"/>
      <c r="UZY63" s="92"/>
      <c r="UZZ63" s="92"/>
      <c r="VAA63" s="92"/>
      <c r="VAB63" s="92"/>
      <c r="VAC63" s="92"/>
      <c r="VAD63" s="92"/>
      <c r="VAE63" s="92"/>
      <c r="VAF63" s="92"/>
      <c r="VAG63" s="92"/>
      <c r="VAH63" s="92"/>
      <c r="VAI63" s="92"/>
      <c r="VAJ63" s="92"/>
      <c r="VAK63" s="92"/>
      <c r="VAL63" s="92"/>
      <c r="VAM63" s="92"/>
      <c r="VAN63" s="92"/>
      <c r="VAO63" s="92"/>
      <c r="VAP63" s="92"/>
      <c r="VAQ63" s="92"/>
      <c r="VAR63" s="92"/>
      <c r="VAS63" s="92"/>
      <c r="VAT63" s="92"/>
      <c r="VAU63" s="92"/>
      <c r="VAV63" s="92"/>
      <c r="VAW63" s="92"/>
      <c r="VAX63" s="92"/>
      <c r="VAY63" s="92"/>
      <c r="VAZ63" s="92"/>
      <c r="VBA63" s="92"/>
      <c r="VBB63" s="92"/>
      <c r="VBC63" s="92"/>
      <c r="VBD63" s="92"/>
      <c r="VBE63" s="92"/>
      <c r="VBF63" s="92"/>
      <c r="VBG63" s="92"/>
      <c r="VBH63" s="92"/>
      <c r="VBI63" s="92"/>
      <c r="VBJ63" s="92"/>
      <c r="VBK63" s="92"/>
      <c r="VBL63" s="92"/>
      <c r="VBM63" s="92"/>
      <c r="VBN63" s="92"/>
      <c r="VBO63" s="92"/>
      <c r="VBP63" s="92"/>
      <c r="VBQ63" s="92"/>
      <c r="VBR63" s="92"/>
      <c r="VBS63" s="92"/>
      <c r="VBT63" s="92"/>
      <c r="VBU63" s="92"/>
      <c r="VBV63" s="92"/>
      <c r="VBW63" s="92"/>
      <c r="VBX63" s="92"/>
      <c r="VBY63" s="92"/>
      <c r="VBZ63" s="92"/>
      <c r="VCA63" s="92"/>
      <c r="VCB63" s="92"/>
      <c r="VCC63" s="92"/>
      <c r="VCD63" s="92"/>
      <c r="VCE63" s="92"/>
      <c r="VCF63" s="92"/>
      <c r="VCG63" s="92"/>
      <c r="VCH63" s="92"/>
      <c r="VCI63" s="92"/>
      <c r="VCJ63" s="92"/>
      <c r="VCK63" s="92"/>
      <c r="VCL63" s="92"/>
      <c r="VCM63" s="92"/>
      <c r="VCN63" s="92"/>
      <c r="VCO63" s="92"/>
      <c r="VCP63" s="92"/>
      <c r="VCQ63" s="92"/>
      <c r="VCR63" s="92"/>
      <c r="VCS63" s="92"/>
      <c r="VCT63" s="92"/>
      <c r="VCU63" s="92"/>
      <c r="VCV63" s="92"/>
      <c r="VCW63" s="92"/>
      <c r="VCX63" s="92"/>
      <c r="VCY63" s="92"/>
      <c r="VCZ63" s="92"/>
      <c r="VDA63" s="92"/>
      <c r="VDB63" s="92"/>
      <c r="VDC63" s="92"/>
      <c r="VDD63" s="92"/>
      <c r="VDE63" s="92"/>
      <c r="VDF63" s="92"/>
      <c r="VDG63" s="92"/>
      <c r="VDH63" s="92"/>
      <c r="VDI63" s="92"/>
      <c r="VDJ63" s="92"/>
      <c r="VDK63" s="92"/>
      <c r="VDL63" s="92"/>
      <c r="VDM63" s="92"/>
      <c r="VDN63" s="92"/>
      <c r="VDO63" s="92"/>
      <c r="VDP63" s="92"/>
      <c r="VDQ63" s="92"/>
      <c r="VDR63" s="92"/>
      <c r="VDS63" s="92"/>
      <c r="VDT63" s="92"/>
      <c r="VDU63" s="92"/>
      <c r="VDV63" s="92"/>
      <c r="VDW63" s="92"/>
      <c r="VDX63" s="92"/>
      <c r="VDY63" s="92"/>
      <c r="VDZ63" s="92"/>
      <c r="VEA63" s="92"/>
      <c r="VEB63" s="92"/>
      <c r="VEC63" s="92"/>
      <c r="VED63" s="92"/>
      <c r="VEE63" s="92"/>
      <c r="VEF63" s="92"/>
      <c r="VEG63" s="92"/>
      <c r="VEH63" s="92"/>
      <c r="VEI63" s="92"/>
      <c r="VEJ63" s="92"/>
      <c r="VEK63" s="92"/>
      <c r="VEL63" s="92"/>
      <c r="VEM63" s="92"/>
      <c r="VEN63" s="92"/>
      <c r="VEO63" s="92"/>
      <c r="VEP63" s="92"/>
      <c r="VEQ63" s="92"/>
      <c r="VER63" s="92"/>
      <c r="VES63" s="92"/>
      <c r="VET63" s="92"/>
      <c r="VEU63" s="92"/>
      <c r="VEV63" s="92"/>
      <c r="VEW63" s="92"/>
      <c r="VEX63" s="92"/>
      <c r="VEY63" s="92"/>
      <c r="VEZ63" s="92"/>
      <c r="VFA63" s="92"/>
      <c r="VFB63" s="92"/>
      <c r="VFC63" s="92"/>
      <c r="VFD63" s="92"/>
      <c r="VFE63" s="92"/>
      <c r="VFF63" s="92"/>
      <c r="VFG63" s="92"/>
      <c r="VFH63" s="92"/>
      <c r="VFI63" s="92"/>
      <c r="VFJ63" s="92"/>
      <c r="VFK63" s="92"/>
      <c r="VFL63" s="92"/>
      <c r="VFM63" s="92"/>
      <c r="VFN63" s="92"/>
      <c r="VFO63" s="92"/>
      <c r="VFP63" s="92"/>
      <c r="VFQ63" s="92"/>
      <c r="VFR63" s="92"/>
      <c r="VFS63" s="92"/>
      <c r="VFT63" s="92"/>
      <c r="VFU63" s="92"/>
      <c r="VFV63" s="92"/>
      <c r="VFW63" s="92"/>
      <c r="VFX63" s="92"/>
      <c r="VFY63" s="92"/>
      <c r="VFZ63" s="92"/>
      <c r="VGA63" s="92"/>
      <c r="VGB63" s="92"/>
      <c r="VGC63" s="92"/>
      <c r="VGD63" s="92"/>
      <c r="VGE63" s="92"/>
      <c r="VGF63" s="92"/>
      <c r="VGG63" s="92"/>
      <c r="VGH63" s="92"/>
      <c r="VGI63" s="92"/>
      <c r="VGJ63" s="92"/>
      <c r="VGK63" s="92"/>
      <c r="VGL63" s="92"/>
      <c r="VGM63" s="92"/>
      <c r="VGN63" s="92"/>
      <c r="VGO63" s="92"/>
      <c r="VGP63" s="92"/>
      <c r="VGQ63" s="92"/>
      <c r="VGR63" s="92"/>
      <c r="VGS63" s="92"/>
      <c r="VGT63" s="92"/>
      <c r="VGU63" s="92"/>
      <c r="VGV63" s="92"/>
      <c r="VGW63" s="92"/>
      <c r="VGX63" s="92"/>
      <c r="VGY63" s="92"/>
      <c r="VGZ63" s="92"/>
      <c r="VHA63" s="92"/>
      <c r="VHB63" s="92"/>
      <c r="VHC63" s="92"/>
      <c r="VHD63" s="92"/>
      <c r="VHE63" s="92"/>
      <c r="VHF63" s="92"/>
      <c r="VHG63" s="92"/>
      <c r="VHH63" s="92"/>
      <c r="VHI63" s="92"/>
      <c r="VHJ63" s="92"/>
      <c r="VHK63" s="92"/>
      <c r="VHL63" s="92"/>
      <c r="VHM63" s="92"/>
      <c r="VHN63" s="92"/>
      <c r="VHO63" s="92"/>
      <c r="VHP63" s="92"/>
      <c r="VHQ63" s="92"/>
      <c r="VHR63" s="92"/>
      <c r="VHS63" s="92"/>
      <c r="VHT63" s="92"/>
      <c r="VHU63" s="92"/>
      <c r="VHV63" s="92"/>
      <c r="VHW63" s="92"/>
      <c r="VHX63" s="92"/>
      <c r="VHY63" s="92"/>
      <c r="VHZ63" s="92"/>
      <c r="VIA63" s="92"/>
      <c r="VIB63" s="92"/>
      <c r="VIC63" s="92"/>
      <c r="VID63" s="92"/>
      <c r="VIE63" s="92"/>
      <c r="VIF63" s="92"/>
      <c r="VIG63" s="92"/>
      <c r="VIH63" s="92"/>
      <c r="VII63" s="92"/>
      <c r="VIJ63" s="92"/>
      <c r="VIK63" s="92"/>
      <c r="VIL63" s="92"/>
      <c r="VIM63" s="92"/>
      <c r="VIN63" s="92"/>
      <c r="VIO63" s="92"/>
      <c r="VIP63" s="92"/>
      <c r="VIQ63" s="92"/>
      <c r="VIR63" s="92"/>
      <c r="VIS63" s="92"/>
      <c r="VIT63" s="92"/>
      <c r="VIU63" s="92"/>
      <c r="VIV63" s="92"/>
      <c r="VIW63" s="92"/>
      <c r="VIX63" s="92"/>
      <c r="VIY63" s="92"/>
      <c r="VIZ63" s="92"/>
      <c r="VJA63" s="92"/>
      <c r="VJB63" s="92"/>
      <c r="VJC63" s="92"/>
      <c r="VJD63" s="92"/>
      <c r="VJE63" s="92"/>
      <c r="VJF63" s="92"/>
      <c r="VJG63" s="92"/>
      <c r="VJH63" s="92"/>
      <c r="VJI63" s="92"/>
      <c r="VJJ63" s="92"/>
      <c r="VJK63" s="92"/>
      <c r="VJL63" s="92"/>
      <c r="VJM63" s="92"/>
      <c r="VJN63" s="92"/>
      <c r="VJO63" s="92"/>
      <c r="VJP63" s="92"/>
      <c r="VJQ63" s="92"/>
      <c r="VJR63" s="92"/>
      <c r="VJS63" s="92"/>
      <c r="VJT63" s="92"/>
      <c r="VJU63" s="92"/>
      <c r="VJV63" s="92"/>
      <c r="VJW63" s="92"/>
      <c r="VJX63" s="92"/>
      <c r="VJY63" s="92"/>
      <c r="VJZ63" s="92"/>
      <c r="VKA63" s="92"/>
      <c r="VKB63" s="92"/>
      <c r="VKC63" s="92"/>
      <c r="VKD63" s="92"/>
      <c r="VKE63" s="92"/>
      <c r="VKF63" s="92"/>
      <c r="VKG63" s="92"/>
      <c r="VKH63" s="92"/>
      <c r="VKI63" s="92"/>
      <c r="VKJ63" s="92"/>
      <c r="VKK63" s="92"/>
      <c r="VKL63" s="92"/>
      <c r="VKM63" s="92"/>
      <c r="VKN63" s="92"/>
      <c r="VKO63" s="92"/>
      <c r="VKP63" s="92"/>
      <c r="VKQ63" s="92"/>
      <c r="VKR63" s="92"/>
      <c r="VKS63" s="92"/>
      <c r="VKT63" s="92"/>
      <c r="VKU63" s="92"/>
      <c r="VKV63" s="92"/>
      <c r="VKW63" s="92"/>
      <c r="VKX63" s="92"/>
      <c r="VKY63" s="92"/>
      <c r="VKZ63" s="92"/>
      <c r="VLA63" s="92"/>
      <c r="VLB63" s="92"/>
      <c r="VLC63" s="92"/>
      <c r="VLD63" s="92"/>
      <c r="VLE63" s="92"/>
      <c r="VLF63" s="92"/>
      <c r="VLG63" s="92"/>
      <c r="VLH63" s="92"/>
      <c r="VLI63" s="92"/>
      <c r="VLJ63" s="92"/>
      <c r="VLK63" s="92"/>
      <c r="VLL63" s="92"/>
      <c r="VLM63" s="92"/>
      <c r="VLN63" s="92"/>
      <c r="VLO63" s="92"/>
      <c r="VLP63" s="92"/>
      <c r="VLQ63" s="92"/>
      <c r="VLR63" s="92"/>
      <c r="VLS63" s="92"/>
      <c r="VLT63" s="92"/>
      <c r="VLU63" s="92"/>
      <c r="VLV63" s="92"/>
      <c r="VLW63" s="92"/>
      <c r="VLX63" s="92"/>
      <c r="VLY63" s="92"/>
      <c r="VLZ63" s="92"/>
      <c r="VMA63" s="92"/>
      <c r="VMB63" s="92"/>
      <c r="VMC63" s="92"/>
      <c r="VMD63" s="92"/>
      <c r="VME63" s="92"/>
      <c r="VMF63" s="92"/>
      <c r="VMG63" s="92"/>
      <c r="VMH63" s="92"/>
      <c r="VMI63" s="92"/>
      <c r="VMJ63" s="92"/>
      <c r="VMK63" s="92"/>
      <c r="VML63" s="92"/>
      <c r="VMM63" s="92"/>
      <c r="VMN63" s="92"/>
      <c r="VMO63" s="92"/>
      <c r="VMP63" s="92"/>
      <c r="VMQ63" s="92"/>
      <c r="VMR63" s="92"/>
      <c r="VMS63" s="92"/>
      <c r="VMT63" s="92"/>
      <c r="VMU63" s="92"/>
      <c r="VMV63" s="92"/>
      <c r="VMW63" s="92"/>
      <c r="VMX63" s="92"/>
      <c r="VMY63" s="92"/>
      <c r="VMZ63" s="92"/>
      <c r="VNA63" s="92"/>
      <c r="VNB63" s="92"/>
      <c r="VNC63" s="92"/>
      <c r="VND63" s="92"/>
      <c r="VNE63" s="92"/>
      <c r="VNF63" s="92"/>
      <c r="VNG63" s="92"/>
      <c r="VNH63" s="92"/>
      <c r="VNI63" s="92"/>
      <c r="VNJ63" s="92"/>
      <c r="VNK63" s="92"/>
      <c r="VNL63" s="92"/>
      <c r="VNM63" s="92"/>
      <c r="VNN63" s="92"/>
      <c r="VNO63" s="92"/>
      <c r="VNP63" s="92"/>
      <c r="VNQ63" s="92"/>
      <c r="VNR63" s="92"/>
      <c r="VNS63" s="92"/>
      <c r="VNT63" s="92"/>
      <c r="VNU63" s="92"/>
      <c r="VNV63" s="92"/>
      <c r="VNW63" s="92"/>
      <c r="VNX63" s="92"/>
      <c r="VNY63" s="92"/>
      <c r="VNZ63" s="92"/>
      <c r="VOA63" s="92"/>
      <c r="VOB63" s="92"/>
      <c r="VOC63" s="92"/>
      <c r="VOD63" s="92"/>
      <c r="VOE63" s="92"/>
      <c r="VOF63" s="92"/>
      <c r="VOG63" s="92"/>
      <c r="VOH63" s="92"/>
      <c r="VOI63" s="92"/>
      <c r="VOJ63" s="92"/>
      <c r="VOK63" s="92"/>
      <c r="VOL63" s="92"/>
      <c r="VOM63" s="92"/>
      <c r="VON63" s="92"/>
      <c r="VOO63" s="92"/>
      <c r="VOP63" s="92"/>
      <c r="VOQ63" s="92"/>
      <c r="VOR63" s="92"/>
      <c r="VOS63" s="92"/>
      <c r="VOT63" s="92"/>
      <c r="VOU63" s="92"/>
      <c r="VOV63" s="92"/>
      <c r="VOW63" s="92"/>
      <c r="VOX63" s="92"/>
      <c r="VOY63" s="92"/>
      <c r="VOZ63" s="92"/>
      <c r="VPA63" s="92"/>
      <c r="VPB63" s="92"/>
      <c r="VPC63" s="92"/>
      <c r="VPD63" s="92"/>
      <c r="VPE63" s="92"/>
      <c r="VPF63" s="92"/>
      <c r="VPG63" s="92"/>
      <c r="VPH63" s="92"/>
      <c r="VPI63" s="92"/>
      <c r="VPJ63" s="92"/>
      <c r="VPK63" s="92"/>
      <c r="VPL63" s="92"/>
      <c r="VPM63" s="92"/>
      <c r="VPN63" s="92"/>
      <c r="VPO63" s="92"/>
      <c r="VPP63" s="92"/>
      <c r="VPQ63" s="92"/>
      <c r="VPR63" s="92"/>
      <c r="VPS63" s="92"/>
      <c r="VPT63" s="92"/>
      <c r="VPU63" s="92"/>
      <c r="VPV63" s="92"/>
      <c r="VPW63" s="92"/>
      <c r="VPX63" s="92"/>
      <c r="VPY63" s="92"/>
      <c r="VPZ63" s="92"/>
      <c r="VQA63" s="92"/>
      <c r="VQB63" s="92"/>
      <c r="VQC63" s="92"/>
      <c r="VQD63" s="92"/>
      <c r="VQE63" s="92"/>
      <c r="VQF63" s="92"/>
      <c r="VQG63" s="92"/>
      <c r="VQH63" s="92"/>
      <c r="VQI63" s="92"/>
      <c r="VQJ63" s="92"/>
      <c r="VQK63" s="92"/>
      <c r="VQL63" s="92"/>
      <c r="VQM63" s="92"/>
      <c r="VQN63" s="92"/>
      <c r="VQO63" s="92"/>
      <c r="VQP63" s="92"/>
      <c r="VQQ63" s="92"/>
      <c r="VQR63" s="92"/>
      <c r="VQS63" s="92"/>
      <c r="VQT63" s="92"/>
      <c r="VQU63" s="92"/>
      <c r="VQV63" s="92"/>
      <c r="VQW63" s="92"/>
      <c r="VQX63" s="92"/>
      <c r="VQY63" s="92"/>
      <c r="VQZ63" s="92"/>
      <c r="VRA63" s="92"/>
      <c r="VRB63" s="92"/>
      <c r="VRC63" s="92"/>
      <c r="VRD63" s="92"/>
      <c r="VRE63" s="92"/>
      <c r="VRF63" s="92"/>
      <c r="VRG63" s="92"/>
      <c r="VRH63" s="92"/>
      <c r="VRI63" s="92"/>
      <c r="VRJ63" s="92"/>
      <c r="VRK63" s="92"/>
      <c r="VRL63" s="92"/>
      <c r="VRM63" s="92"/>
      <c r="VRN63" s="92"/>
      <c r="VRO63" s="92"/>
      <c r="VRP63" s="92"/>
      <c r="VRQ63" s="92"/>
      <c r="VRR63" s="92"/>
      <c r="VRS63" s="92"/>
      <c r="VRT63" s="92"/>
      <c r="VRU63" s="92"/>
      <c r="VRV63" s="92"/>
      <c r="VRW63" s="92"/>
      <c r="VRX63" s="92"/>
      <c r="VRY63" s="92"/>
      <c r="VRZ63" s="92"/>
      <c r="VSA63" s="92"/>
      <c r="VSB63" s="92"/>
      <c r="VSC63" s="92"/>
      <c r="VSD63" s="92"/>
      <c r="VSE63" s="92"/>
      <c r="VSF63" s="92"/>
      <c r="VSG63" s="92"/>
      <c r="VSH63" s="92"/>
      <c r="VSI63" s="92"/>
      <c r="VSJ63" s="92"/>
      <c r="VSK63" s="92"/>
      <c r="VSL63" s="92"/>
      <c r="VSM63" s="92"/>
      <c r="VSN63" s="92"/>
      <c r="VSO63" s="92"/>
      <c r="VSP63" s="92"/>
      <c r="VSQ63" s="92"/>
      <c r="VSR63" s="92"/>
      <c r="VSS63" s="92"/>
      <c r="VST63" s="92"/>
      <c r="VSU63" s="92"/>
      <c r="VSV63" s="92"/>
      <c r="VSW63" s="92"/>
      <c r="VSX63" s="92"/>
      <c r="VSY63" s="92"/>
      <c r="VSZ63" s="92"/>
      <c r="VTA63" s="92"/>
      <c r="VTB63" s="92"/>
      <c r="VTC63" s="92"/>
      <c r="VTD63" s="92"/>
      <c r="VTE63" s="92"/>
      <c r="VTF63" s="92"/>
      <c r="VTG63" s="92"/>
      <c r="VTH63" s="92"/>
      <c r="VTI63" s="92"/>
      <c r="VTJ63" s="92"/>
      <c r="VTK63" s="92"/>
      <c r="VTL63" s="92"/>
      <c r="VTM63" s="92"/>
      <c r="VTN63" s="92"/>
      <c r="VTO63" s="92"/>
      <c r="VTP63" s="92"/>
      <c r="VTQ63" s="92"/>
      <c r="VTR63" s="92"/>
      <c r="VTS63" s="92"/>
      <c r="VTT63" s="92"/>
      <c r="VTU63" s="92"/>
      <c r="VTV63" s="92"/>
      <c r="VTW63" s="92"/>
      <c r="VTX63" s="92"/>
      <c r="VTY63" s="92"/>
      <c r="VTZ63" s="92"/>
      <c r="VUA63" s="92"/>
      <c r="VUB63" s="92"/>
      <c r="VUC63" s="92"/>
      <c r="VUD63" s="92"/>
      <c r="VUE63" s="92"/>
      <c r="VUF63" s="92"/>
      <c r="VUG63" s="92"/>
      <c r="VUH63" s="92"/>
      <c r="VUI63" s="92"/>
      <c r="VUJ63" s="92"/>
      <c r="VUK63" s="92"/>
      <c r="VUL63" s="92"/>
      <c r="VUM63" s="92"/>
      <c r="VUN63" s="92"/>
      <c r="VUO63" s="92"/>
      <c r="VUP63" s="92"/>
      <c r="VUQ63" s="92"/>
      <c r="VUR63" s="92"/>
      <c r="VUS63" s="92"/>
      <c r="VUT63" s="92"/>
      <c r="VUU63" s="92"/>
      <c r="VUV63" s="92"/>
      <c r="VUW63" s="92"/>
      <c r="VUX63" s="92"/>
      <c r="VUY63" s="92"/>
      <c r="VUZ63" s="92"/>
      <c r="VVA63" s="92"/>
      <c r="VVB63" s="92"/>
      <c r="VVC63" s="92"/>
      <c r="VVD63" s="92"/>
      <c r="VVE63" s="92"/>
      <c r="VVF63" s="92"/>
      <c r="VVG63" s="92"/>
      <c r="VVH63" s="92"/>
      <c r="VVI63" s="92"/>
      <c r="VVJ63" s="92"/>
      <c r="VVK63" s="92"/>
      <c r="VVL63" s="92"/>
      <c r="VVM63" s="92"/>
      <c r="VVN63" s="92"/>
      <c r="VVO63" s="92"/>
      <c r="VVP63" s="92"/>
      <c r="VVQ63" s="92"/>
      <c r="VVR63" s="92"/>
      <c r="VVS63" s="92"/>
      <c r="VVT63" s="92"/>
      <c r="VVU63" s="92"/>
      <c r="VVV63" s="92"/>
      <c r="VVW63" s="92"/>
      <c r="VVX63" s="92"/>
      <c r="VVY63" s="92"/>
      <c r="VVZ63" s="92"/>
      <c r="VWA63" s="92"/>
      <c r="VWB63" s="92"/>
      <c r="VWC63" s="92"/>
      <c r="VWD63" s="92"/>
      <c r="VWE63" s="92"/>
      <c r="VWF63" s="92"/>
      <c r="VWG63" s="92"/>
      <c r="VWH63" s="92"/>
      <c r="VWI63" s="92"/>
      <c r="VWJ63" s="92"/>
      <c r="VWK63" s="92"/>
      <c r="VWL63" s="92"/>
      <c r="VWM63" s="92"/>
      <c r="VWN63" s="92"/>
      <c r="VWO63" s="92"/>
      <c r="VWP63" s="92"/>
      <c r="VWQ63" s="92"/>
      <c r="VWR63" s="92"/>
      <c r="VWS63" s="92"/>
      <c r="VWT63" s="92"/>
      <c r="VWU63" s="92"/>
      <c r="VWV63" s="92"/>
      <c r="VWW63" s="92"/>
      <c r="VWX63" s="92"/>
      <c r="VWY63" s="92"/>
      <c r="VWZ63" s="92"/>
      <c r="VXA63" s="92"/>
      <c r="VXB63" s="92"/>
      <c r="VXC63" s="92"/>
      <c r="VXD63" s="92"/>
      <c r="VXE63" s="92"/>
      <c r="VXF63" s="92"/>
      <c r="VXG63" s="92"/>
      <c r="VXH63" s="92"/>
      <c r="VXI63" s="92"/>
      <c r="VXJ63" s="92"/>
      <c r="VXK63" s="92"/>
      <c r="VXL63" s="92"/>
      <c r="VXM63" s="92"/>
      <c r="VXN63" s="92"/>
      <c r="VXO63" s="92"/>
      <c r="VXP63" s="92"/>
      <c r="VXQ63" s="92"/>
      <c r="VXR63" s="92"/>
      <c r="VXS63" s="92"/>
      <c r="VXT63" s="92"/>
      <c r="VXU63" s="92"/>
      <c r="VXV63" s="92"/>
      <c r="VXW63" s="92"/>
      <c r="VXX63" s="92"/>
      <c r="VXY63" s="92"/>
      <c r="VXZ63" s="92"/>
      <c r="VYA63" s="92"/>
      <c r="VYB63" s="92"/>
      <c r="VYC63" s="92"/>
      <c r="VYD63" s="92"/>
      <c r="VYE63" s="92"/>
      <c r="VYF63" s="92"/>
      <c r="VYG63" s="92"/>
      <c r="VYH63" s="92"/>
      <c r="VYI63" s="92"/>
      <c r="VYJ63" s="92"/>
      <c r="VYK63" s="92"/>
      <c r="VYL63" s="92"/>
      <c r="VYM63" s="92"/>
      <c r="VYN63" s="92"/>
      <c r="VYO63" s="92"/>
      <c r="VYP63" s="92"/>
      <c r="VYQ63" s="92"/>
      <c r="VYR63" s="92"/>
      <c r="VYS63" s="92"/>
      <c r="VYT63" s="92"/>
      <c r="VYU63" s="92"/>
      <c r="VYV63" s="92"/>
      <c r="VYW63" s="92"/>
      <c r="VYX63" s="92"/>
      <c r="VYY63" s="92"/>
      <c r="VYZ63" s="92"/>
      <c r="VZA63" s="92"/>
      <c r="VZB63" s="92"/>
      <c r="VZC63" s="92"/>
      <c r="VZD63" s="92"/>
      <c r="VZE63" s="92"/>
      <c r="VZF63" s="92"/>
      <c r="VZG63" s="92"/>
      <c r="VZH63" s="92"/>
      <c r="VZI63" s="92"/>
      <c r="VZJ63" s="92"/>
      <c r="VZK63" s="92"/>
      <c r="VZL63" s="92"/>
      <c r="VZM63" s="92"/>
      <c r="VZN63" s="92"/>
      <c r="VZO63" s="92"/>
      <c r="VZP63" s="92"/>
      <c r="VZQ63" s="92"/>
      <c r="VZR63" s="92"/>
      <c r="VZS63" s="92"/>
      <c r="VZT63" s="92"/>
      <c r="VZU63" s="92"/>
      <c r="VZV63" s="92"/>
      <c r="VZW63" s="92"/>
      <c r="VZX63" s="92"/>
      <c r="VZY63" s="92"/>
      <c r="VZZ63" s="92"/>
      <c r="WAA63" s="92"/>
      <c r="WAB63" s="92"/>
      <c r="WAC63" s="92"/>
      <c r="WAD63" s="92"/>
      <c r="WAE63" s="92"/>
      <c r="WAF63" s="92"/>
      <c r="WAG63" s="92"/>
      <c r="WAH63" s="92"/>
      <c r="WAI63" s="92"/>
      <c r="WAJ63" s="92"/>
      <c r="WAK63" s="92"/>
      <c r="WAL63" s="92"/>
      <c r="WAM63" s="92"/>
      <c r="WAN63" s="92"/>
      <c r="WAO63" s="92"/>
      <c r="WAP63" s="92"/>
      <c r="WAQ63" s="92"/>
      <c r="WAR63" s="92"/>
      <c r="WAS63" s="92"/>
      <c r="WAT63" s="92"/>
      <c r="WAU63" s="92"/>
      <c r="WAV63" s="92"/>
      <c r="WAW63" s="92"/>
      <c r="WAX63" s="92"/>
      <c r="WAY63" s="92"/>
      <c r="WAZ63" s="92"/>
      <c r="WBA63" s="92"/>
      <c r="WBB63" s="92"/>
      <c r="WBC63" s="92"/>
      <c r="WBD63" s="92"/>
      <c r="WBE63" s="92"/>
      <c r="WBF63" s="92"/>
      <c r="WBG63" s="92"/>
      <c r="WBH63" s="92"/>
      <c r="WBI63" s="92"/>
      <c r="WBJ63" s="92"/>
      <c r="WBK63" s="92"/>
      <c r="WBL63" s="92"/>
      <c r="WBM63" s="92"/>
      <c r="WBN63" s="92"/>
      <c r="WBO63" s="92"/>
      <c r="WBP63" s="92"/>
      <c r="WBQ63" s="92"/>
      <c r="WBR63" s="92"/>
      <c r="WBS63" s="92"/>
      <c r="WBT63" s="92"/>
      <c r="WBU63" s="92"/>
      <c r="WBV63" s="92"/>
      <c r="WBW63" s="92"/>
      <c r="WBX63" s="92"/>
      <c r="WBY63" s="92"/>
      <c r="WBZ63" s="92"/>
      <c r="WCA63" s="92"/>
      <c r="WCB63" s="92"/>
      <c r="WCC63" s="92"/>
      <c r="WCD63" s="92"/>
      <c r="WCE63" s="92"/>
      <c r="WCF63" s="92"/>
      <c r="WCG63" s="92"/>
      <c r="WCH63" s="92"/>
      <c r="WCI63" s="92"/>
      <c r="WCJ63" s="92"/>
      <c r="WCK63" s="92"/>
      <c r="WCL63" s="92"/>
      <c r="WCM63" s="92"/>
      <c r="WCN63" s="92"/>
      <c r="WCO63" s="92"/>
      <c r="WCP63" s="92"/>
      <c r="WCQ63" s="92"/>
      <c r="WCR63" s="92"/>
      <c r="WCS63" s="92"/>
      <c r="WCT63" s="92"/>
      <c r="WCU63" s="92"/>
      <c r="WCV63" s="92"/>
      <c r="WCW63" s="92"/>
      <c r="WCX63" s="92"/>
      <c r="WCY63" s="92"/>
      <c r="WCZ63" s="92"/>
      <c r="WDA63" s="92"/>
      <c r="WDB63" s="92"/>
      <c r="WDC63" s="92"/>
      <c r="WDD63" s="92"/>
      <c r="WDE63" s="92"/>
      <c r="WDF63" s="92"/>
      <c r="WDG63" s="92"/>
      <c r="WDH63" s="92"/>
      <c r="WDI63" s="92"/>
      <c r="WDJ63" s="92"/>
      <c r="WDK63" s="92"/>
      <c r="WDL63" s="92"/>
      <c r="WDM63" s="92"/>
      <c r="WDN63" s="92"/>
      <c r="WDO63" s="92"/>
      <c r="WDP63" s="92"/>
      <c r="WDQ63" s="92"/>
      <c r="WDR63" s="92"/>
      <c r="WDS63" s="92"/>
      <c r="WDT63" s="92"/>
      <c r="WDU63" s="92"/>
      <c r="WDV63" s="92"/>
      <c r="WDW63" s="92"/>
      <c r="WDX63" s="92"/>
      <c r="WDY63" s="92"/>
      <c r="WDZ63" s="92"/>
      <c r="WEA63" s="92"/>
      <c r="WEB63" s="92"/>
      <c r="WEC63" s="92"/>
      <c r="WED63" s="92"/>
      <c r="WEE63" s="92"/>
      <c r="WEF63" s="92"/>
      <c r="WEG63" s="92"/>
      <c r="WEH63" s="92"/>
      <c r="WEI63" s="92"/>
      <c r="WEJ63" s="92"/>
      <c r="WEK63" s="92"/>
      <c r="WEL63" s="92"/>
      <c r="WEM63" s="92"/>
      <c r="WEN63" s="92"/>
      <c r="WEO63" s="92"/>
      <c r="WEP63" s="92"/>
      <c r="WEQ63" s="92"/>
      <c r="WER63" s="92"/>
      <c r="WES63" s="92"/>
      <c r="WET63" s="92"/>
      <c r="WEU63" s="92"/>
      <c r="WEV63" s="92"/>
      <c r="WEW63" s="92"/>
      <c r="WEX63" s="92"/>
      <c r="WEY63" s="92"/>
      <c r="WEZ63" s="92"/>
      <c r="WFA63" s="92"/>
      <c r="WFB63" s="92"/>
      <c r="WFC63" s="92"/>
      <c r="WFD63" s="92"/>
      <c r="WFE63" s="92"/>
      <c r="WFF63" s="92"/>
      <c r="WFG63" s="92"/>
      <c r="WFH63" s="92"/>
      <c r="WFI63" s="92"/>
      <c r="WFJ63" s="92"/>
      <c r="WFK63" s="92"/>
      <c r="WFL63" s="92"/>
      <c r="WFM63" s="92"/>
      <c r="WFN63" s="92"/>
      <c r="WFO63" s="92"/>
      <c r="WFP63" s="92"/>
      <c r="WFQ63" s="92"/>
      <c r="WFR63" s="92"/>
      <c r="WFS63" s="92"/>
      <c r="WFT63" s="92"/>
      <c r="WFU63" s="92"/>
      <c r="WFV63" s="92"/>
      <c r="WFW63" s="92"/>
      <c r="WFX63" s="92"/>
      <c r="WFY63" s="92"/>
      <c r="WFZ63" s="92"/>
      <c r="WGA63" s="92"/>
      <c r="WGB63" s="92"/>
      <c r="WGC63" s="92"/>
      <c r="WGD63" s="92"/>
      <c r="WGE63" s="92"/>
      <c r="WGF63" s="92"/>
      <c r="WGG63" s="92"/>
      <c r="WGH63" s="92"/>
      <c r="WGI63" s="92"/>
      <c r="WGJ63" s="92"/>
      <c r="WGK63" s="92"/>
      <c r="WGL63" s="92"/>
      <c r="WGM63" s="92"/>
      <c r="WGN63" s="92"/>
      <c r="WGO63" s="92"/>
      <c r="WGP63" s="92"/>
      <c r="WGQ63" s="92"/>
      <c r="WGR63" s="92"/>
      <c r="WGS63" s="92"/>
      <c r="WGT63" s="92"/>
      <c r="WGU63" s="92"/>
      <c r="WGV63" s="92"/>
      <c r="WGW63" s="92"/>
      <c r="WGX63" s="92"/>
      <c r="WGY63" s="92"/>
      <c r="WGZ63" s="92"/>
      <c r="WHA63" s="92"/>
      <c r="WHB63" s="92"/>
      <c r="WHC63" s="92"/>
      <c r="WHD63" s="92"/>
      <c r="WHE63" s="92"/>
      <c r="WHF63" s="92"/>
      <c r="WHG63" s="92"/>
      <c r="WHH63" s="92"/>
      <c r="WHI63" s="92"/>
      <c r="WHJ63" s="92"/>
      <c r="WHK63" s="92"/>
      <c r="WHL63" s="92"/>
      <c r="WHM63" s="92"/>
      <c r="WHN63" s="92"/>
      <c r="WHO63" s="92"/>
      <c r="WHP63" s="92"/>
      <c r="WHQ63" s="92"/>
      <c r="WHR63" s="92"/>
      <c r="WHS63" s="92"/>
      <c r="WHT63" s="92"/>
      <c r="WHU63" s="92"/>
      <c r="WHV63" s="92"/>
      <c r="WHW63" s="92"/>
      <c r="WHX63" s="92"/>
      <c r="WHY63" s="92"/>
      <c r="WHZ63" s="92"/>
      <c r="WIA63" s="92"/>
      <c r="WIB63" s="92"/>
      <c r="WIC63" s="92"/>
      <c r="WID63" s="92"/>
      <c r="WIE63" s="92"/>
      <c r="WIF63" s="92"/>
      <c r="WIG63" s="92"/>
      <c r="WIH63" s="92"/>
      <c r="WII63" s="92"/>
      <c r="WIJ63" s="92"/>
      <c r="WIK63" s="92"/>
      <c r="WIL63" s="92"/>
      <c r="WIM63" s="92"/>
      <c r="WIN63" s="92"/>
      <c r="WIO63" s="92"/>
      <c r="WIP63" s="92"/>
      <c r="WIQ63" s="92"/>
      <c r="WIR63" s="92"/>
      <c r="WIS63" s="92"/>
      <c r="WIT63" s="92"/>
      <c r="WIU63" s="92"/>
      <c r="WIV63" s="92"/>
      <c r="WIW63" s="92"/>
      <c r="WIX63" s="92"/>
      <c r="WIY63" s="92"/>
      <c r="WIZ63" s="92"/>
      <c r="WJA63" s="92"/>
      <c r="WJB63" s="92"/>
      <c r="WJC63" s="92"/>
      <c r="WJD63" s="92"/>
      <c r="WJE63" s="92"/>
      <c r="WJF63" s="92"/>
      <c r="WJG63" s="92"/>
      <c r="WJH63" s="92"/>
      <c r="WJI63" s="92"/>
      <c r="WJJ63" s="92"/>
      <c r="WJK63" s="92"/>
      <c r="WJL63" s="92"/>
      <c r="WJM63" s="92"/>
      <c r="WJN63" s="92"/>
      <c r="WJO63" s="92"/>
      <c r="WJP63" s="92"/>
      <c r="WJQ63" s="92"/>
      <c r="WJR63" s="92"/>
      <c r="WJS63" s="92"/>
      <c r="WJT63" s="92"/>
      <c r="WJU63" s="92"/>
      <c r="WJV63" s="92"/>
      <c r="WJW63" s="92"/>
      <c r="WJX63" s="92"/>
      <c r="WJY63" s="92"/>
      <c r="WJZ63" s="92"/>
      <c r="WKA63" s="92"/>
      <c r="WKB63" s="92"/>
      <c r="WKC63" s="92"/>
      <c r="WKD63" s="92"/>
      <c r="WKE63" s="92"/>
      <c r="WKF63" s="92"/>
      <c r="WKG63" s="92"/>
      <c r="WKH63" s="92"/>
      <c r="WKI63" s="92"/>
      <c r="WKJ63" s="92"/>
      <c r="WKK63" s="92"/>
      <c r="WKL63" s="92"/>
      <c r="WKM63" s="92"/>
      <c r="WKN63" s="92"/>
      <c r="WKO63" s="92"/>
      <c r="WKP63" s="92"/>
      <c r="WKQ63" s="92"/>
      <c r="WKR63" s="92"/>
      <c r="WKS63" s="92"/>
      <c r="WKT63" s="92"/>
      <c r="WKU63" s="92"/>
      <c r="WKV63" s="92"/>
      <c r="WKW63" s="92"/>
      <c r="WKX63" s="92"/>
      <c r="WKY63" s="92"/>
      <c r="WKZ63" s="92"/>
      <c r="WLA63" s="92"/>
      <c r="WLB63" s="92"/>
      <c r="WLC63" s="92"/>
      <c r="WLD63" s="92"/>
      <c r="WLE63" s="92"/>
      <c r="WLF63" s="92"/>
      <c r="WLG63" s="92"/>
      <c r="WLH63" s="92"/>
      <c r="WLI63" s="92"/>
      <c r="WLJ63" s="92"/>
      <c r="WLK63" s="92"/>
      <c r="WLL63" s="92"/>
      <c r="WLM63" s="92"/>
      <c r="WLN63" s="92"/>
      <c r="WLO63" s="92"/>
      <c r="WLP63" s="92"/>
      <c r="WLQ63" s="92"/>
      <c r="WLR63" s="92"/>
      <c r="WLS63" s="92"/>
      <c r="WLT63" s="92"/>
      <c r="WLU63" s="92"/>
      <c r="WLV63" s="92"/>
      <c r="WLW63" s="92"/>
      <c r="WLX63" s="92"/>
      <c r="WLY63" s="92"/>
      <c r="WLZ63" s="92"/>
      <c r="WMA63" s="92"/>
      <c r="WMB63" s="92"/>
      <c r="WMC63" s="92"/>
      <c r="WMD63" s="92"/>
      <c r="WME63" s="92"/>
      <c r="WMF63" s="92"/>
      <c r="WMG63" s="92"/>
      <c r="WMH63" s="92"/>
      <c r="WMI63" s="92"/>
      <c r="WMJ63" s="92"/>
      <c r="WMK63" s="92"/>
      <c r="WML63" s="92"/>
      <c r="WMM63" s="92"/>
      <c r="WMN63" s="92"/>
      <c r="WMO63" s="92"/>
      <c r="WMP63" s="92"/>
      <c r="WMQ63" s="92"/>
      <c r="WMR63" s="92"/>
      <c r="WMS63" s="92"/>
      <c r="WMT63" s="92"/>
      <c r="WMU63" s="92"/>
      <c r="WMV63" s="92"/>
      <c r="WMW63" s="92"/>
      <c r="WMX63" s="92"/>
      <c r="WMY63" s="92"/>
      <c r="WMZ63" s="92"/>
      <c r="WNA63" s="92"/>
      <c r="WNB63" s="92"/>
      <c r="WNC63" s="92"/>
      <c r="WND63" s="92"/>
      <c r="WNE63" s="92"/>
      <c r="WNF63" s="92"/>
      <c r="WNG63" s="92"/>
      <c r="WNH63" s="92"/>
      <c r="WNI63" s="92"/>
      <c r="WNJ63" s="92"/>
      <c r="WNK63" s="92"/>
      <c r="WNL63" s="92"/>
      <c r="WNM63" s="92"/>
      <c r="WNN63" s="92"/>
      <c r="WNO63" s="92"/>
      <c r="WNP63" s="92"/>
      <c r="WNQ63" s="92"/>
      <c r="WNR63" s="92"/>
      <c r="WNS63" s="92"/>
      <c r="WNT63" s="92"/>
      <c r="WNU63" s="92"/>
      <c r="WNV63" s="92"/>
      <c r="WNW63" s="92"/>
      <c r="WNX63" s="92"/>
      <c r="WNY63" s="92"/>
      <c r="WNZ63" s="92"/>
      <c r="WOA63" s="92"/>
      <c r="WOB63" s="92"/>
      <c r="WOC63" s="92"/>
      <c r="WOD63" s="92"/>
      <c r="WOE63" s="92"/>
      <c r="WOF63" s="92"/>
      <c r="WOG63" s="92"/>
      <c r="WOH63" s="92"/>
      <c r="WOI63" s="92"/>
      <c r="WOJ63" s="92"/>
      <c r="WOK63" s="92"/>
      <c r="WOL63" s="92"/>
      <c r="WOM63" s="92"/>
      <c r="WON63" s="92"/>
      <c r="WOO63" s="92"/>
      <c r="WOP63" s="92"/>
      <c r="WOQ63" s="92"/>
      <c r="WOR63" s="92"/>
      <c r="WOS63" s="92"/>
      <c r="WOT63" s="92"/>
      <c r="WOU63" s="92"/>
      <c r="WOV63" s="92"/>
      <c r="WOW63" s="92"/>
      <c r="WOX63" s="92"/>
      <c r="WOY63" s="92"/>
      <c r="WOZ63" s="92"/>
      <c r="WPA63" s="92"/>
      <c r="WPB63" s="92"/>
      <c r="WPC63" s="92"/>
      <c r="WPD63" s="92"/>
      <c r="WPE63" s="92"/>
      <c r="WPF63" s="92"/>
      <c r="WPG63" s="92"/>
      <c r="WPH63" s="92"/>
      <c r="WPI63" s="92"/>
      <c r="WPJ63" s="92"/>
      <c r="WPK63" s="92"/>
      <c r="WPL63" s="92"/>
      <c r="WPM63" s="92"/>
      <c r="WPN63" s="92"/>
      <c r="WPO63" s="92"/>
      <c r="WPP63" s="92"/>
      <c r="WPQ63" s="92"/>
      <c r="WPR63" s="92"/>
      <c r="WPS63" s="92"/>
      <c r="WPT63" s="92"/>
      <c r="WPU63" s="92"/>
      <c r="WPV63" s="92"/>
      <c r="WPW63" s="92"/>
      <c r="WPX63" s="92"/>
      <c r="WPY63" s="92"/>
      <c r="WPZ63" s="92"/>
      <c r="WQA63" s="92"/>
      <c r="WQB63" s="92"/>
      <c r="WQC63" s="92"/>
      <c r="WQD63" s="92"/>
      <c r="WQE63" s="92"/>
      <c r="WQF63" s="92"/>
      <c r="WQG63" s="92"/>
      <c r="WQH63" s="92"/>
      <c r="WQI63" s="92"/>
      <c r="WQJ63" s="92"/>
      <c r="WQK63" s="92"/>
      <c r="WQL63" s="92"/>
      <c r="WQM63" s="92"/>
      <c r="WQN63" s="92"/>
      <c r="WQO63" s="92"/>
      <c r="WQP63" s="92"/>
      <c r="WQQ63" s="92"/>
      <c r="WQR63" s="92"/>
      <c r="WQS63" s="92"/>
      <c r="WQT63" s="92"/>
      <c r="WQU63" s="92"/>
      <c r="WQV63" s="92"/>
      <c r="WQW63" s="92"/>
      <c r="WQX63" s="92"/>
      <c r="WQY63" s="92"/>
      <c r="WQZ63" s="92"/>
      <c r="WRA63" s="92"/>
      <c r="WRB63" s="92"/>
      <c r="WRC63" s="92"/>
      <c r="WRD63" s="92"/>
      <c r="WRE63" s="92"/>
      <c r="WRF63" s="92"/>
      <c r="WRG63" s="92"/>
      <c r="WRH63" s="92"/>
      <c r="WRI63" s="92"/>
      <c r="WRJ63" s="92"/>
      <c r="WRK63" s="92"/>
      <c r="WRL63" s="92"/>
      <c r="WRM63" s="92"/>
      <c r="WRN63" s="92"/>
      <c r="WRO63" s="92"/>
      <c r="WRP63" s="92"/>
      <c r="WRQ63" s="92"/>
      <c r="WRR63" s="92"/>
      <c r="WRS63" s="92"/>
      <c r="WRT63" s="92"/>
      <c r="WRU63" s="92"/>
      <c r="WRV63" s="92"/>
      <c r="WRW63" s="92"/>
      <c r="WRX63" s="92"/>
      <c r="WRY63" s="92"/>
      <c r="WRZ63" s="92"/>
      <c r="WSA63" s="92"/>
      <c r="WSB63" s="92"/>
      <c r="WSC63" s="92"/>
      <c r="WSD63" s="92"/>
      <c r="WSE63" s="92"/>
      <c r="WSF63" s="92"/>
      <c r="WSG63" s="92"/>
      <c r="WSH63" s="92"/>
      <c r="WSI63" s="92"/>
      <c r="WSJ63" s="92"/>
      <c r="WSK63" s="92"/>
      <c r="WSL63" s="92"/>
      <c r="WSM63" s="92"/>
      <c r="WSN63" s="92"/>
      <c r="WSO63" s="92"/>
      <c r="WSP63" s="92"/>
      <c r="WSQ63" s="92"/>
      <c r="WSR63" s="92"/>
      <c r="WSS63" s="92"/>
      <c r="WST63" s="92"/>
      <c r="WSU63" s="92"/>
      <c r="WSV63" s="92"/>
      <c r="WSW63" s="92"/>
      <c r="WSX63" s="92"/>
      <c r="WSY63" s="92"/>
      <c r="WSZ63" s="92"/>
      <c r="WTA63" s="92"/>
      <c r="WTB63" s="92"/>
      <c r="WTC63" s="92"/>
      <c r="WTD63" s="92"/>
      <c r="WTE63" s="92"/>
      <c r="WTF63" s="92"/>
      <c r="WTG63" s="92"/>
      <c r="WTH63" s="92"/>
      <c r="WTI63" s="92"/>
      <c r="WTJ63" s="92"/>
      <c r="WTK63" s="92"/>
      <c r="WTL63" s="92"/>
      <c r="WTM63" s="92"/>
      <c r="WTN63" s="92"/>
      <c r="WTO63" s="92"/>
      <c r="WTP63" s="92"/>
      <c r="WTQ63" s="92"/>
      <c r="WTR63" s="92"/>
      <c r="WTS63" s="92"/>
      <c r="WTT63" s="92"/>
      <c r="WTU63" s="92"/>
      <c r="WTV63" s="92"/>
      <c r="WTW63" s="92"/>
      <c r="WTX63" s="92"/>
      <c r="WTY63" s="92"/>
      <c r="WTZ63" s="92"/>
      <c r="WUA63" s="92"/>
      <c r="WUB63" s="92"/>
      <c r="WUC63" s="92"/>
      <c r="WUD63" s="92"/>
      <c r="WUE63" s="92"/>
      <c r="WUF63" s="92"/>
      <c r="WUG63" s="92"/>
      <c r="WUH63" s="92"/>
      <c r="WUI63" s="92"/>
      <c r="WUJ63" s="92"/>
      <c r="WUK63" s="92"/>
      <c r="WUL63" s="92"/>
      <c r="WUM63" s="92"/>
      <c r="WUN63" s="92"/>
      <c r="WUO63" s="92"/>
      <c r="WUP63" s="92"/>
      <c r="WUQ63" s="92"/>
      <c r="WUR63" s="92"/>
      <c r="WUS63" s="92"/>
      <c r="WUT63" s="92"/>
      <c r="WUU63" s="92"/>
      <c r="WUV63" s="92"/>
      <c r="WUW63" s="92"/>
      <c r="WUX63" s="92"/>
      <c r="WUY63" s="92"/>
      <c r="WUZ63" s="92"/>
      <c r="WVA63" s="92"/>
      <c r="WVB63" s="92"/>
      <c r="WVC63" s="92"/>
      <c r="WVD63" s="92"/>
      <c r="WVE63" s="92"/>
      <c r="WVF63" s="92"/>
      <c r="WVG63" s="92"/>
      <c r="WVH63" s="92"/>
      <c r="WVI63" s="92"/>
      <c r="WVJ63" s="92"/>
      <c r="WVK63" s="92"/>
      <c r="WVL63" s="92"/>
      <c r="WVM63" s="92"/>
      <c r="WVN63" s="92"/>
      <c r="WVO63" s="92"/>
      <c r="WVP63" s="92"/>
      <c r="WVQ63" s="92"/>
      <c r="WVR63" s="92"/>
      <c r="WVS63" s="92"/>
      <c r="WVT63" s="92"/>
      <c r="WVU63" s="92"/>
      <c r="WVV63" s="92"/>
      <c r="WVW63" s="92"/>
      <c r="WVX63" s="92"/>
      <c r="WVY63" s="92"/>
      <c r="WVZ63" s="92"/>
      <c r="WWA63" s="92"/>
      <c r="WWB63" s="92"/>
      <c r="WWC63" s="92"/>
      <c r="WWD63" s="92"/>
      <c r="WWE63" s="92"/>
      <c r="WWF63" s="92"/>
      <c r="WWG63" s="92"/>
      <c r="WWH63" s="92"/>
      <c r="WWI63" s="92"/>
      <c r="WWJ63" s="92"/>
      <c r="WWK63" s="92"/>
      <c r="WWL63" s="92"/>
      <c r="WWM63" s="92"/>
      <c r="WWN63" s="92"/>
      <c r="WWO63" s="92"/>
      <c r="WWP63" s="92"/>
      <c r="WWQ63" s="92"/>
      <c r="WWR63" s="92"/>
      <c r="WWS63" s="92"/>
      <c r="WWT63" s="92"/>
      <c r="WWU63" s="92"/>
      <c r="WWV63" s="92"/>
      <c r="WWW63" s="92"/>
      <c r="WWX63" s="92"/>
      <c r="WWY63" s="92"/>
      <c r="WWZ63" s="92"/>
      <c r="WXA63" s="92"/>
      <c r="WXB63" s="92"/>
      <c r="WXC63" s="92"/>
      <c r="WXD63" s="92"/>
      <c r="WXE63" s="92"/>
      <c r="WXF63" s="92"/>
      <c r="WXG63" s="92"/>
      <c r="WXH63" s="92"/>
      <c r="WXI63" s="92"/>
      <c r="WXJ63" s="92"/>
      <c r="WXK63" s="92"/>
      <c r="WXL63" s="92"/>
      <c r="WXM63" s="92"/>
      <c r="WXN63" s="92"/>
      <c r="WXO63" s="92"/>
      <c r="WXP63" s="92"/>
      <c r="WXQ63" s="92"/>
      <c r="WXR63" s="92"/>
      <c r="WXS63" s="92"/>
      <c r="WXT63" s="92"/>
      <c r="WXU63" s="92"/>
      <c r="WXV63" s="92"/>
      <c r="WXW63" s="92"/>
      <c r="WXX63" s="92"/>
      <c r="WXY63" s="92"/>
      <c r="WXZ63" s="92"/>
      <c r="WYA63" s="92"/>
      <c r="WYB63" s="92"/>
      <c r="WYC63" s="92"/>
      <c r="WYD63" s="92"/>
      <c r="WYE63" s="92"/>
      <c r="WYF63" s="92"/>
      <c r="WYG63" s="92"/>
      <c r="WYH63" s="92"/>
      <c r="WYI63" s="92"/>
      <c r="WYJ63" s="92"/>
      <c r="WYK63" s="92"/>
      <c r="WYL63" s="92"/>
      <c r="WYM63" s="92"/>
      <c r="WYN63" s="92"/>
      <c r="WYO63" s="92"/>
      <c r="WYP63" s="92"/>
      <c r="WYQ63" s="92"/>
      <c r="WYR63" s="92"/>
      <c r="WYS63" s="92"/>
      <c r="WYT63" s="92"/>
      <c r="WYU63" s="92"/>
      <c r="WYV63" s="92"/>
      <c r="WYW63" s="92"/>
      <c r="WYX63" s="92"/>
      <c r="WYY63" s="92"/>
      <c r="WYZ63" s="92"/>
      <c r="WZA63" s="92"/>
      <c r="WZB63" s="92"/>
      <c r="WZC63" s="92"/>
      <c r="WZD63" s="92"/>
      <c r="WZE63" s="92"/>
      <c r="WZF63" s="92"/>
      <c r="WZG63" s="92"/>
      <c r="WZH63" s="92"/>
      <c r="WZI63" s="92"/>
      <c r="WZJ63" s="92"/>
      <c r="WZK63" s="92"/>
      <c r="WZL63" s="92"/>
      <c r="WZM63" s="92"/>
      <c r="WZN63" s="92"/>
      <c r="WZO63" s="92"/>
      <c r="WZP63" s="92"/>
      <c r="WZQ63" s="92"/>
      <c r="WZR63" s="92"/>
      <c r="WZS63" s="92"/>
      <c r="WZT63" s="92"/>
      <c r="WZU63" s="92"/>
      <c r="WZV63" s="92"/>
      <c r="WZW63" s="92"/>
      <c r="WZX63" s="92"/>
      <c r="WZY63" s="92"/>
      <c r="WZZ63" s="92"/>
      <c r="XAA63" s="92"/>
      <c r="XAB63" s="92"/>
      <c r="XAC63" s="92"/>
      <c r="XAD63" s="92"/>
      <c r="XAE63" s="92"/>
      <c r="XAF63" s="92"/>
      <c r="XAG63" s="92"/>
      <c r="XAH63" s="92"/>
      <c r="XAI63" s="92"/>
      <c r="XAJ63" s="92"/>
      <c r="XAK63" s="92"/>
      <c r="XAL63" s="92"/>
      <c r="XAM63" s="92"/>
      <c r="XAN63" s="92"/>
      <c r="XAO63" s="92"/>
      <c r="XAP63" s="92"/>
      <c r="XAQ63" s="92"/>
      <c r="XAR63" s="92"/>
      <c r="XAS63" s="92"/>
      <c r="XAT63" s="92"/>
      <c r="XAU63" s="92"/>
      <c r="XAV63" s="92"/>
      <c r="XAW63" s="92"/>
      <c r="XAX63" s="92"/>
      <c r="XAY63" s="92"/>
      <c r="XAZ63" s="92"/>
      <c r="XBA63" s="92"/>
      <c r="XBB63" s="92"/>
      <c r="XBC63" s="92"/>
      <c r="XBD63" s="92"/>
      <c r="XBE63" s="92"/>
      <c r="XBF63" s="92"/>
      <c r="XBG63" s="92"/>
      <c r="XBH63" s="92"/>
      <c r="XBI63" s="92"/>
      <c r="XBJ63" s="92"/>
      <c r="XBK63" s="92"/>
      <c r="XBL63" s="92"/>
      <c r="XBM63" s="92"/>
      <c r="XBN63" s="92"/>
      <c r="XBO63" s="92"/>
      <c r="XBP63" s="92"/>
      <c r="XBQ63" s="92"/>
      <c r="XBR63" s="92"/>
      <c r="XBS63" s="92"/>
      <c r="XBT63" s="92"/>
      <c r="XBU63" s="92"/>
      <c r="XBV63" s="92"/>
      <c r="XBW63" s="92"/>
      <c r="XBX63" s="92"/>
      <c r="XBY63" s="92"/>
      <c r="XBZ63" s="92"/>
      <c r="XCA63" s="92"/>
      <c r="XCB63" s="92"/>
      <c r="XCC63" s="92"/>
      <c r="XCD63" s="92"/>
      <c r="XCE63" s="92"/>
      <c r="XCF63" s="92"/>
      <c r="XCG63" s="92"/>
      <c r="XCH63" s="92"/>
      <c r="XCI63" s="92"/>
      <c r="XCJ63" s="92"/>
      <c r="XCK63" s="92"/>
      <c r="XCL63" s="92"/>
      <c r="XCM63" s="92"/>
      <c r="XCN63" s="92"/>
      <c r="XCO63" s="92"/>
      <c r="XCP63" s="92"/>
      <c r="XCQ63" s="92"/>
      <c r="XCR63" s="92"/>
      <c r="XCS63" s="92"/>
      <c r="XCT63" s="92"/>
      <c r="XCU63" s="92"/>
      <c r="XCV63" s="92"/>
      <c r="XCW63" s="92"/>
      <c r="XCX63" s="92"/>
      <c r="XCY63" s="92"/>
      <c r="XCZ63" s="92"/>
      <c r="XDA63" s="92"/>
      <c r="XDB63" s="92"/>
      <c r="XDC63" s="92"/>
      <c r="XDD63" s="92"/>
      <c r="XDE63" s="92"/>
      <c r="XDF63" s="92"/>
      <c r="XDG63" s="92"/>
      <c r="XDH63" s="92"/>
      <c r="XDI63" s="92"/>
      <c r="XDJ63" s="92"/>
      <c r="XDK63" s="92"/>
      <c r="XDL63" s="92"/>
      <c r="XDM63" s="92"/>
      <c r="XDN63" s="92"/>
      <c r="XDO63" s="92"/>
      <c r="XDP63" s="92"/>
      <c r="XDQ63" s="92"/>
      <c r="XDR63" s="92"/>
      <c r="XDS63" s="92"/>
    </row>
    <row r="64" spans="1:16347" ht="15.75" thickBot="1">
      <c r="A64" s="116"/>
      <c r="B64" s="91"/>
      <c r="C64" s="91"/>
      <c r="D64" s="91"/>
      <c r="E64" s="91"/>
      <c r="F64" s="91"/>
      <c r="G64" s="91"/>
      <c r="H64" s="91"/>
      <c r="I64" s="91"/>
      <c r="J64" s="91"/>
      <c r="K64" s="91"/>
      <c r="L64" s="91"/>
      <c r="M64" s="91"/>
      <c r="N64" s="91"/>
      <c r="O64" s="91"/>
      <c r="P64" s="91"/>
      <c r="Q64" s="91"/>
      <c r="R64" s="91"/>
      <c r="S64" s="91"/>
      <c r="T64" s="91"/>
      <c r="U64" s="91"/>
      <c r="V64" s="91"/>
      <c r="W64" s="122"/>
      <c r="X64" s="1"/>
      <c r="Y64" s="1"/>
      <c r="Z64" s="1"/>
      <c r="AA64" s="1"/>
      <c r="AB64" s="1"/>
      <c r="AC64" s="1"/>
      <c r="AD64" s="91"/>
      <c r="AE64" s="92"/>
      <c r="AF64" s="92"/>
      <c r="AG64" s="92"/>
      <c r="AH64" s="92"/>
      <c r="AI64" s="92"/>
      <c r="AJ64" s="92"/>
      <c r="AK64" s="92"/>
      <c r="AL64" s="92"/>
      <c r="AM64" s="92"/>
      <c r="AN64" s="92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BM64" s="92"/>
      <c r="BN64" s="92"/>
      <c r="BO64" s="92"/>
      <c r="BP64" s="92"/>
      <c r="BQ64" s="92"/>
      <c r="BR64" s="92"/>
      <c r="BS64" s="92"/>
      <c r="BT64" s="92"/>
      <c r="BU64" s="92"/>
      <c r="BV64" s="92"/>
      <c r="BW64" s="92"/>
      <c r="BX64" s="92"/>
      <c r="BY64" s="92"/>
      <c r="BZ64" s="92"/>
      <c r="CA64" s="92"/>
      <c r="CB64" s="92"/>
      <c r="CC64" s="92"/>
      <c r="CD64" s="92"/>
      <c r="CE64" s="92"/>
      <c r="CF64" s="92"/>
      <c r="CG64" s="92"/>
      <c r="CH64" s="92"/>
      <c r="CI64" s="92"/>
      <c r="CJ64" s="92"/>
      <c r="CK64" s="92"/>
      <c r="CL64" s="92"/>
      <c r="CM64" s="92"/>
      <c r="CN64" s="92"/>
      <c r="CO64" s="92"/>
      <c r="CP64" s="92"/>
      <c r="CQ64" s="92"/>
      <c r="CR64" s="92"/>
      <c r="CS64" s="92"/>
      <c r="CT64" s="92"/>
      <c r="CU64" s="92"/>
      <c r="CV64" s="92"/>
      <c r="CW64" s="92"/>
      <c r="CX64" s="92"/>
      <c r="CY64" s="92"/>
      <c r="CZ64" s="92"/>
      <c r="DA64" s="92"/>
      <c r="DB64" s="92"/>
      <c r="DC64" s="92"/>
      <c r="DD64" s="92"/>
      <c r="DE64" s="92"/>
      <c r="DF64" s="92"/>
      <c r="DG64" s="92"/>
      <c r="DH64" s="92"/>
      <c r="DI64" s="92"/>
      <c r="DJ64" s="92"/>
      <c r="DK64" s="92"/>
      <c r="DL64" s="92"/>
      <c r="DM64" s="92"/>
      <c r="DN64" s="92"/>
      <c r="DO64" s="92"/>
      <c r="DP64" s="92"/>
      <c r="DQ64" s="92"/>
      <c r="DR64" s="92"/>
      <c r="DS64" s="92"/>
      <c r="DT64" s="92"/>
      <c r="DU64" s="92"/>
      <c r="DV64" s="92"/>
      <c r="DW64" s="92"/>
      <c r="DX64" s="92"/>
      <c r="DY64" s="92"/>
      <c r="DZ64" s="92"/>
      <c r="EA64" s="92"/>
      <c r="EB64" s="92"/>
      <c r="EC64" s="92"/>
      <c r="ED64" s="92"/>
      <c r="EE64" s="92"/>
      <c r="EF64" s="92"/>
      <c r="EG64" s="92"/>
      <c r="EH64" s="92"/>
      <c r="EI64" s="92"/>
      <c r="EJ64" s="92"/>
      <c r="EK64" s="92"/>
      <c r="EL64" s="92"/>
      <c r="EM64" s="92"/>
      <c r="EN64" s="92"/>
      <c r="EO64" s="92"/>
      <c r="EP64" s="92"/>
      <c r="EQ64" s="92"/>
      <c r="ER64" s="92"/>
      <c r="ES64" s="92"/>
      <c r="ET64" s="92"/>
      <c r="EU64" s="92"/>
      <c r="EV64" s="92"/>
      <c r="EW64" s="92"/>
      <c r="EX64" s="92"/>
      <c r="EY64" s="92"/>
      <c r="EZ64" s="92"/>
      <c r="FA64" s="92"/>
      <c r="FB64" s="92"/>
      <c r="FC64" s="92"/>
      <c r="FD64" s="92"/>
      <c r="FE64" s="92"/>
      <c r="FF64" s="92"/>
      <c r="FG64" s="92"/>
      <c r="FH64" s="92"/>
      <c r="FI64" s="92"/>
      <c r="FJ64" s="92"/>
      <c r="FK64" s="92"/>
      <c r="FL64" s="92"/>
      <c r="FM64" s="92"/>
      <c r="FN64" s="92"/>
      <c r="FO64" s="92"/>
      <c r="FP64" s="92"/>
      <c r="FQ64" s="92"/>
      <c r="FR64" s="92"/>
      <c r="FS64" s="92"/>
      <c r="FT64" s="92"/>
      <c r="FU64" s="92"/>
      <c r="FV64" s="92"/>
      <c r="FW64" s="92"/>
      <c r="FX64" s="92"/>
      <c r="FY64" s="92"/>
      <c r="FZ64" s="92"/>
      <c r="GA64" s="92"/>
      <c r="GB64" s="92"/>
      <c r="GC64" s="92"/>
      <c r="GD64" s="92"/>
      <c r="GE64" s="92"/>
      <c r="GF64" s="92"/>
      <c r="GG64" s="92"/>
      <c r="GH64" s="92"/>
      <c r="GI64" s="92"/>
      <c r="GJ64" s="92"/>
      <c r="GK64" s="92"/>
      <c r="GL64" s="92"/>
      <c r="GM64" s="92"/>
      <c r="GN64" s="92"/>
      <c r="GO64" s="92"/>
      <c r="GP64" s="92"/>
      <c r="GQ64" s="92"/>
      <c r="GR64" s="92"/>
      <c r="GS64" s="92"/>
      <c r="GT64" s="92"/>
      <c r="GU64" s="92"/>
      <c r="GV64" s="92"/>
      <c r="GW64" s="92"/>
      <c r="GX64" s="92"/>
      <c r="GY64" s="92"/>
      <c r="GZ64" s="92"/>
      <c r="HA64" s="92"/>
      <c r="HB64" s="92"/>
      <c r="HC64" s="92"/>
      <c r="HD64" s="92"/>
      <c r="HE64" s="92"/>
      <c r="HF64" s="92"/>
      <c r="HG64" s="92"/>
      <c r="HH64" s="92"/>
      <c r="HI64" s="92"/>
      <c r="HJ64" s="92"/>
      <c r="HK64" s="92"/>
      <c r="HL64" s="92"/>
      <c r="HM64" s="92"/>
      <c r="HN64" s="92"/>
      <c r="HO64" s="92"/>
      <c r="HP64" s="92"/>
      <c r="HQ64" s="92"/>
      <c r="HR64" s="92"/>
      <c r="HS64" s="92"/>
      <c r="HT64" s="92"/>
      <c r="HU64" s="92"/>
      <c r="HV64" s="92"/>
      <c r="HW64" s="92"/>
      <c r="HX64" s="92"/>
      <c r="HY64" s="92"/>
      <c r="HZ64" s="92"/>
      <c r="IA64" s="92"/>
      <c r="IB64" s="92"/>
      <c r="IC64" s="92"/>
      <c r="ID64" s="92"/>
      <c r="IE64" s="92"/>
      <c r="IF64" s="92"/>
      <c r="IG64" s="92"/>
      <c r="IH64" s="92"/>
      <c r="II64" s="92"/>
      <c r="IJ64" s="92"/>
      <c r="IK64" s="92"/>
      <c r="IL64" s="92"/>
      <c r="IM64" s="92"/>
      <c r="IN64" s="92"/>
      <c r="IO64" s="92"/>
      <c r="IP64" s="92"/>
      <c r="IQ64" s="92"/>
      <c r="IR64" s="92"/>
      <c r="IS64" s="92"/>
      <c r="IT64" s="92"/>
      <c r="IU64" s="92"/>
      <c r="IV64" s="92"/>
      <c r="IW64" s="92"/>
      <c r="IX64" s="92"/>
      <c r="IY64" s="92"/>
      <c r="IZ64" s="92"/>
      <c r="JA64" s="92"/>
      <c r="JB64" s="92"/>
      <c r="JC64" s="92"/>
      <c r="JD64" s="92"/>
      <c r="JE64" s="92"/>
      <c r="JF64" s="92"/>
      <c r="JG64" s="92"/>
      <c r="JH64" s="92"/>
      <c r="JI64" s="92"/>
      <c r="JJ64" s="92"/>
      <c r="JK64" s="92"/>
      <c r="JL64" s="92"/>
      <c r="JM64" s="92"/>
      <c r="JN64" s="92"/>
      <c r="JO64" s="92"/>
      <c r="JP64" s="92"/>
      <c r="JQ64" s="92"/>
      <c r="JR64" s="92"/>
      <c r="JS64" s="92"/>
      <c r="JT64" s="92"/>
      <c r="JU64" s="92"/>
      <c r="JV64" s="92"/>
      <c r="JW64" s="92"/>
      <c r="JX64" s="92"/>
      <c r="JY64" s="92"/>
      <c r="JZ64" s="92"/>
      <c r="KA64" s="92"/>
      <c r="KB64" s="92"/>
      <c r="KC64" s="92"/>
      <c r="KD64" s="92"/>
      <c r="KE64" s="92"/>
      <c r="KF64" s="92"/>
      <c r="KG64" s="92"/>
      <c r="KH64" s="92"/>
      <c r="KI64" s="92"/>
      <c r="KJ64" s="92"/>
      <c r="KK64" s="92"/>
      <c r="KL64" s="92"/>
      <c r="KM64" s="92"/>
      <c r="KN64" s="92"/>
      <c r="KO64" s="92"/>
      <c r="KP64" s="92"/>
      <c r="KQ64" s="92"/>
      <c r="KR64" s="92"/>
      <c r="KS64" s="92"/>
      <c r="KT64" s="92"/>
      <c r="KU64" s="92"/>
      <c r="KV64" s="92"/>
      <c r="KW64" s="92"/>
      <c r="KX64" s="92"/>
      <c r="KY64" s="92"/>
      <c r="KZ64" s="92"/>
      <c r="LA64" s="92"/>
      <c r="LB64" s="92"/>
      <c r="LC64" s="92"/>
      <c r="LD64" s="92"/>
      <c r="LE64" s="92"/>
      <c r="LF64" s="92"/>
      <c r="LG64" s="92"/>
      <c r="LH64" s="92"/>
      <c r="LI64" s="92"/>
      <c r="LJ64" s="92"/>
      <c r="LK64" s="92"/>
      <c r="LL64" s="92"/>
      <c r="LM64" s="92"/>
      <c r="LN64" s="92"/>
      <c r="LO64" s="92"/>
      <c r="LP64" s="92"/>
      <c r="LQ64" s="92"/>
      <c r="LR64" s="92"/>
      <c r="LS64" s="92"/>
      <c r="LT64" s="92"/>
      <c r="LU64" s="92"/>
      <c r="LV64" s="92"/>
      <c r="LW64" s="92"/>
      <c r="LX64" s="92"/>
      <c r="LY64" s="92"/>
      <c r="LZ64" s="92"/>
      <c r="MA64" s="92"/>
      <c r="MB64" s="92"/>
      <c r="MC64" s="92"/>
      <c r="MD64" s="92"/>
      <c r="ME64" s="92"/>
      <c r="MF64" s="92"/>
      <c r="MG64" s="92"/>
      <c r="MH64" s="92"/>
      <c r="MI64" s="92"/>
      <c r="MJ64" s="92"/>
      <c r="MK64" s="92"/>
      <c r="ML64" s="92"/>
      <c r="MM64" s="92"/>
      <c r="MN64" s="92"/>
      <c r="MO64" s="92"/>
      <c r="MP64" s="92"/>
      <c r="MQ64" s="92"/>
      <c r="MR64" s="92"/>
      <c r="MS64" s="92"/>
      <c r="MT64" s="92"/>
      <c r="MU64" s="92"/>
      <c r="MV64" s="92"/>
      <c r="MW64" s="92"/>
      <c r="MX64" s="92"/>
      <c r="MY64" s="92"/>
      <c r="MZ64" s="92"/>
      <c r="NA64" s="92"/>
      <c r="NB64" s="92"/>
      <c r="NC64" s="92"/>
      <c r="ND64" s="92"/>
      <c r="NE64" s="92"/>
      <c r="NF64" s="92"/>
      <c r="NG64" s="92"/>
      <c r="NH64" s="92"/>
      <c r="NI64" s="92"/>
      <c r="NJ64" s="92"/>
      <c r="NK64" s="92"/>
      <c r="NL64" s="92"/>
      <c r="NM64" s="92"/>
      <c r="NN64" s="92"/>
      <c r="NO64" s="92"/>
      <c r="NP64" s="92"/>
      <c r="NQ64" s="92"/>
      <c r="NR64" s="92"/>
      <c r="NS64" s="92"/>
      <c r="NT64" s="92"/>
      <c r="NU64" s="92"/>
      <c r="NV64" s="92"/>
      <c r="NW64" s="92"/>
      <c r="NX64" s="92"/>
      <c r="NY64" s="92"/>
      <c r="NZ64" s="92"/>
      <c r="OA64" s="92"/>
      <c r="OB64" s="92"/>
      <c r="OC64" s="92"/>
      <c r="OD64" s="92"/>
      <c r="OE64" s="92"/>
      <c r="OF64" s="92"/>
      <c r="OG64" s="92"/>
      <c r="OH64" s="92"/>
      <c r="OI64" s="92"/>
      <c r="OJ64" s="92"/>
      <c r="OK64" s="92"/>
      <c r="OL64" s="92"/>
      <c r="OM64" s="92"/>
      <c r="ON64" s="92"/>
      <c r="OO64" s="92"/>
      <c r="OP64" s="92"/>
      <c r="OQ64" s="92"/>
      <c r="OR64" s="92"/>
      <c r="OS64" s="92"/>
      <c r="OT64" s="92"/>
      <c r="OU64" s="92"/>
      <c r="OV64" s="92"/>
      <c r="OW64" s="92"/>
      <c r="OX64" s="92"/>
      <c r="OY64" s="92"/>
      <c r="OZ64" s="92"/>
      <c r="PA64" s="92"/>
      <c r="PB64" s="92"/>
      <c r="PC64" s="92"/>
      <c r="PD64" s="92"/>
      <c r="PE64" s="92"/>
      <c r="PF64" s="92"/>
      <c r="PG64" s="92"/>
      <c r="PH64" s="92"/>
      <c r="PI64" s="92"/>
      <c r="PJ64" s="92"/>
      <c r="PK64" s="92"/>
      <c r="PL64" s="92"/>
      <c r="PM64" s="92"/>
      <c r="PN64" s="92"/>
      <c r="PO64" s="92"/>
      <c r="PP64" s="92"/>
      <c r="PQ64" s="92"/>
      <c r="PR64" s="92"/>
      <c r="PS64" s="92"/>
      <c r="PT64" s="92"/>
      <c r="PU64" s="92"/>
      <c r="PV64" s="92"/>
      <c r="PW64" s="92"/>
      <c r="PX64" s="92"/>
      <c r="PY64" s="92"/>
      <c r="PZ64" s="92"/>
      <c r="QA64" s="92"/>
      <c r="QB64" s="92"/>
      <c r="QC64" s="92"/>
      <c r="QD64" s="92"/>
      <c r="QE64" s="92"/>
      <c r="QF64" s="92"/>
      <c r="QG64" s="92"/>
      <c r="QH64" s="92"/>
      <c r="QI64" s="92"/>
      <c r="QJ64" s="92"/>
      <c r="QK64" s="92"/>
      <c r="QL64" s="92"/>
      <c r="QM64" s="92"/>
      <c r="QN64" s="92"/>
      <c r="QO64" s="92"/>
      <c r="QP64" s="92"/>
      <c r="QQ64" s="92"/>
      <c r="QR64" s="92"/>
      <c r="QS64" s="92"/>
      <c r="QT64" s="92"/>
      <c r="QU64" s="92"/>
      <c r="QV64" s="92"/>
      <c r="QW64" s="92"/>
      <c r="QX64" s="92"/>
      <c r="QY64" s="92"/>
      <c r="QZ64" s="92"/>
      <c r="RA64" s="92"/>
      <c r="RB64" s="92"/>
      <c r="RC64" s="92"/>
      <c r="RD64" s="92"/>
      <c r="RE64" s="92"/>
      <c r="RF64" s="92"/>
      <c r="RG64" s="92"/>
      <c r="RH64" s="92"/>
      <c r="RI64" s="92"/>
      <c r="RJ64" s="92"/>
      <c r="RK64" s="92"/>
      <c r="RL64" s="92"/>
      <c r="RM64" s="92"/>
      <c r="RN64" s="92"/>
      <c r="RO64" s="92"/>
      <c r="RP64" s="92"/>
      <c r="RQ64" s="92"/>
      <c r="RR64" s="92"/>
      <c r="RS64" s="92"/>
      <c r="RT64" s="92"/>
      <c r="RU64" s="92"/>
      <c r="RV64" s="92"/>
      <c r="RW64" s="92"/>
      <c r="RX64" s="92"/>
      <c r="RY64" s="92"/>
      <c r="RZ64" s="92"/>
      <c r="SA64" s="92"/>
      <c r="SB64" s="92"/>
      <c r="SC64" s="92"/>
      <c r="SD64" s="92"/>
      <c r="SE64" s="92"/>
      <c r="SF64" s="92"/>
      <c r="SG64" s="92"/>
      <c r="SH64" s="92"/>
      <c r="SI64" s="92"/>
      <c r="SJ64" s="92"/>
      <c r="SK64" s="92"/>
      <c r="SL64" s="92"/>
      <c r="SM64" s="92"/>
      <c r="SN64" s="92"/>
      <c r="SO64" s="92"/>
      <c r="SP64" s="92"/>
      <c r="SQ64" s="92"/>
      <c r="SR64" s="92"/>
      <c r="SS64" s="92"/>
      <c r="ST64" s="92"/>
      <c r="SU64" s="92"/>
      <c r="SV64" s="92"/>
      <c r="SW64" s="92"/>
      <c r="SX64" s="92"/>
      <c r="SY64" s="92"/>
      <c r="SZ64" s="92"/>
      <c r="TA64" s="92"/>
      <c r="TB64" s="92"/>
      <c r="TC64" s="92"/>
      <c r="TD64" s="92"/>
      <c r="TE64" s="92"/>
      <c r="TF64" s="92"/>
      <c r="TG64" s="92"/>
      <c r="TH64" s="92"/>
      <c r="TI64" s="92"/>
      <c r="TJ64" s="92"/>
      <c r="TK64" s="92"/>
      <c r="TL64" s="92"/>
      <c r="TM64" s="92"/>
      <c r="TN64" s="92"/>
      <c r="TO64" s="92"/>
      <c r="TP64" s="92"/>
      <c r="TQ64" s="92"/>
      <c r="TR64" s="92"/>
      <c r="TS64" s="92"/>
      <c r="TT64" s="92"/>
      <c r="TU64" s="92"/>
      <c r="TV64" s="92"/>
      <c r="TW64" s="92"/>
      <c r="TX64" s="92"/>
      <c r="TY64" s="92"/>
      <c r="TZ64" s="92"/>
      <c r="UA64" s="92"/>
      <c r="UB64" s="92"/>
      <c r="UC64" s="92"/>
      <c r="UD64" s="92"/>
      <c r="UE64" s="92"/>
      <c r="UF64" s="92"/>
      <c r="UG64" s="92"/>
      <c r="UH64" s="92"/>
      <c r="UI64" s="92"/>
      <c r="UJ64" s="92"/>
      <c r="UK64" s="92"/>
      <c r="UL64" s="92"/>
      <c r="UM64" s="92"/>
      <c r="UN64" s="92"/>
      <c r="UO64" s="92"/>
      <c r="UP64" s="92"/>
      <c r="UQ64" s="92"/>
      <c r="UR64" s="92"/>
      <c r="US64" s="92"/>
      <c r="UT64" s="92"/>
      <c r="UU64" s="92"/>
      <c r="UV64" s="92"/>
      <c r="UW64" s="92"/>
      <c r="UX64" s="92"/>
      <c r="UY64" s="92"/>
      <c r="UZ64" s="92"/>
      <c r="VA64" s="92"/>
      <c r="VB64" s="92"/>
      <c r="VC64" s="92"/>
      <c r="VD64" s="92"/>
      <c r="VE64" s="92"/>
      <c r="VF64" s="92"/>
      <c r="VG64" s="92"/>
      <c r="VH64" s="92"/>
      <c r="VI64" s="92"/>
      <c r="VJ64" s="92"/>
      <c r="VK64" s="92"/>
      <c r="VL64" s="92"/>
      <c r="VM64" s="92"/>
      <c r="VN64" s="92"/>
      <c r="VO64" s="92"/>
      <c r="VP64" s="92"/>
      <c r="VQ64" s="92"/>
      <c r="VR64" s="92"/>
      <c r="VS64" s="92"/>
      <c r="VT64" s="92"/>
      <c r="VU64" s="92"/>
      <c r="VV64" s="92"/>
      <c r="VW64" s="92"/>
      <c r="VX64" s="92"/>
      <c r="VY64" s="92"/>
      <c r="VZ64" s="92"/>
      <c r="WA64" s="92"/>
      <c r="WB64" s="92"/>
      <c r="WC64" s="92"/>
      <c r="WD64" s="92"/>
      <c r="WE64" s="92"/>
      <c r="WF64" s="92"/>
      <c r="WG64" s="92"/>
      <c r="WH64" s="92"/>
      <c r="WI64" s="92"/>
      <c r="WJ64" s="92"/>
      <c r="WK64" s="92"/>
      <c r="WL64" s="92"/>
      <c r="WM64" s="92"/>
      <c r="WN64" s="92"/>
      <c r="WO64" s="92"/>
      <c r="WP64" s="92"/>
      <c r="WQ64" s="92"/>
      <c r="WR64" s="92"/>
      <c r="WS64" s="92"/>
      <c r="WT64" s="92"/>
      <c r="WU64" s="92"/>
      <c r="WV64" s="92"/>
      <c r="WW64" s="92"/>
      <c r="WX64" s="92"/>
      <c r="WY64" s="92"/>
      <c r="WZ64" s="92"/>
      <c r="XA64" s="92"/>
      <c r="XB64" s="92"/>
      <c r="XC64" s="92"/>
      <c r="XD64" s="92"/>
      <c r="XE64" s="92"/>
      <c r="XF64" s="92"/>
      <c r="XG64" s="92"/>
      <c r="XH64" s="92"/>
      <c r="XI64" s="92"/>
      <c r="XJ64" s="92"/>
      <c r="XK64" s="92"/>
      <c r="XL64" s="92"/>
      <c r="XM64" s="92"/>
      <c r="XN64" s="92"/>
      <c r="XO64" s="92"/>
      <c r="XP64" s="92"/>
      <c r="XQ64" s="92"/>
      <c r="XR64" s="92"/>
      <c r="XS64" s="92"/>
      <c r="XT64" s="92"/>
      <c r="XU64" s="92"/>
      <c r="XV64" s="92"/>
      <c r="XW64" s="92"/>
      <c r="XX64" s="92"/>
      <c r="XY64" s="92"/>
      <c r="XZ64" s="92"/>
      <c r="YA64" s="92"/>
      <c r="YB64" s="92"/>
      <c r="YC64" s="92"/>
      <c r="YD64" s="92"/>
      <c r="YE64" s="92"/>
      <c r="YF64" s="92"/>
      <c r="YG64" s="92"/>
      <c r="YH64" s="92"/>
      <c r="YI64" s="92"/>
      <c r="YJ64" s="92"/>
      <c r="YK64" s="92"/>
      <c r="YL64" s="92"/>
      <c r="YM64" s="92"/>
      <c r="YN64" s="92"/>
      <c r="YO64" s="92"/>
      <c r="YP64" s="92"/>
      <c r="YQ64" s="92"/>
      <c r="YR64" s="92"/>
      <c r="YS64" s="92"/>
      <c r="YT64" s="92"/>
      <c r="YU64" s="92"/>
      <c r="YV64" s="92"/>
      <c r="YW64" s="92"/>
      <c r="YX64" s="92"/>
      <c r="YY64" s="92"/>
      <c r="YZ64" s="92"/>
      <c r="ZA64" s="92"/>
      <c r="ZB64" s="92"/>
      <c r="ZC64" s="92"/>
      <c r="ZD64" s="92"/>
      <c r="ZE64" s="92"/>
      <c r="ZF64" s="92"/>
      <c r="ZG64" s="92"/>
      <c r="ZH64" s="92"/>
      <c r="ZI64" s="92"/>
      <c r="ZJ64" s="92"/>
      <c r="ZK64" s="92"/>
      <c r="ZL64" s="92"/>
      <c r="ZM64" s="92"/>
      <c r="ZN64" s="92"/>
      <c r="ZO64" s="92"/>
      <c r="ZP64" s="92"/>
      <c r="ZQ64" s="92"/>
      <c r="ZR64" s="92"/>
      <c r="ZS64" s="92"/>
      <c r="ZT64" s="92"/>
      <c r="ZU64" s="92"/>
      <c r="ZV64" s="92"/>
      <c r="ZW64" s="92"/>
      <c r="ZX64" s="92"/>
      <c r="ZY64" s="92"/>
      <c r="ZZ64" s="92"/>
      <c r="AAA64" s="92"/>
      <c r="AAB64" s="92"/>
      <c r="AAC64" s="92"/>
      <c r="AAD64" s="92"/>
      <c r="AAE64" s="92"/>
      <c r="AAF64" s="92"/>
      <c r="AAG64" s="92"/>
      <c r="AAH64" s="92"/>
      <c r="AAI64" s="92"/>
      <c r="AAJ64" s="92"/>
      <c r="AAK64" s="92"/>
      <c r="AAL64" s="92"/>
      <c r="AAM64" s="92"/>
      <c r="AAN64" s="92"/>
      <c r="AAO64" s="92"/>
      <c r="AAP64" s="92"/>
      <c r="AAQ64" s="92"/>
      <c r="AAR64" s="92"/>
      <c r="AAS64" s="92"/>
      <c r="AAT64" s="92"/>
      <c r="AAU64" s="92"/>
      <c r="AAV64" s="92"/>
      <c r="AAW64" s="92"/>
      <c r="AAX64" s="92"/>
      <c r="AAY64" s="92"/>
      <c r="AAZ64" s="92"/>
      <c r="ABA64" s="92"/>
      <c r="ABB64" s="92"/>
      <c r="ABC64" s="92"/>
      <c r="ABD64" s="92"/>
      <c r="ABE64" s="92"/>
      <c r="ABF64" s="92"/>
      <c r="ABG64" s="92"/>
      <c r="ABH64" s="92"/>
      <c r="ABI64" s="92"/>
      <c r="ABJ64" s="92"/>
      <c r="ABK64" s="92"/>
      <c r="ABL64" s="92"/>
      <c r="ABM64" s="92"/>
      <c r="ABN64" s="92"/>
      <c r="ABO64" s="92"/>
      <c r="ABP64" s="92"/>
      <c r="ABQ64" s="92"/>
      <c r="ABR64" s="92"/>
      <c r="ABS64" s="92"/>
      <c r="ABT64" s="92"/>
      <c r="ABU64" s="92"/>
      <c r="ABV64" s="92"/>
      <c r="ABW64" s="92"/>
      <c r="ABX64" s="92"/>
      <c r="ABY64" s="92"/>
      <c r="ABZ64" s="92"/>
      <c r="ACA64" s="92"/>
      <c r="ACB64" s="92"/>
      <c r="ACC64" s="92"/>
      <c r="ACD64" s="92"/>
      <c r="ACE64" s="92"/>
      <c r="ACF64" s="92"/>
      <c r="ACG64" s="92"/>
      <c r="ACH64" s="92"/>
      <c r="ACI64" s="92"/>
      <c r="ACJ64" s="92"/>
      <c r="ACK64" s="92"/>
      <c r="ACL64" s="92"/>
      <c r="ACM64" s="92"/>
      <c r="ACN64" s="92"/>
      <c r="ACO64" s="92"/>
      <c r="ACP64" s="92"/>
      <c r="ACQ64" s="92"/>
      <c r="ACR64" s="92"/>
      <c r="ACS64" s="92"/>
      <c r="ACT64" s="92"/>
      <c r="ACU64" s="92"/>
      <c r="ACV64" s="92"/>
      <c r="ACW64" s="92"/>
      <c r="ACX64" s="92"/>
      <c r="ACY64" s="92"/>
      <c r="ACZ64" s="92"/>
      <c r="ADA64" s="92"/>
      <c r="ADB64" s="92"/>
      <c r="ADC64" s="92"/>
      <c r="ADD64" s="92"/>
      <c r="ADE64" s="92"/>
      <c r="ADF64" s="92"/>
      <c r="ADG64" s="92"/>
      <c r="ADH64" s="92"/>
      <c r="ADI64" s="92"/>
      <c r="ADJ64" s="92"/>
      <c r="ADK64" s="92"/>
      <c r="ADL64" s="92"/>
      <c r="ADM64" s="92"/>
      <c r="ADN64" s="92"/>
      <c r="ADO64" s="92"/>
      <c r="ADP64" s="92"/>
      <c r="ADQ64" s="92"/>
      <c r="ADR64" s="92"/>
      <c r="ADS64" s="92"/>
      <c r="ADT64" s="92"/>
      <c r="ADU64" s="92"/>
      <c r="ADV64" s="92"/>
      <c r="ADW64" s="92"/>
      <c r="ADX64" s="92"/>
      <c r="ADY64" s="92"/>
      <c r="ADZ64" s="92"/>
      <c r="AEA64" s="92"/>
      <c r="AEB64" s="92"/>
      <c r="AEC64" s="92"/>
      <c r="AED64" s="92"/>
      <c r="AEE64" s="92"/>
      <c r="AEF64" s="92"/>
      <c r="AEG64" s="92"/>
      <c r="AEH64" s="92"/>
      <c r="AEI64" s="92"/>
      <c r="AEJ64" s="92"/>
      <c r="AEK64" s="92"/>
      <c r="AEL64" s="92"/>
      <c r="AEM64" s="92"/>
      <c r="AEN64" s="92"/>
      <c r="AEO64" s="92"/>
      <c r="AEP64" s="92"/>
      <c r="AEQ64" s="92"/>
      <c r="AER64" s="92"/>
      <c r="AES64" s="92"/>
      <c r="AET64" s="92"/>
      <c r="AEU64" s="92"/>
      <c r="AEV64" s="92"/>
      <c r="AEW64" s="92"/>
      <c r="AEX64" s="92"/>
      <c r="AEY64" s="92"/>
      <c r="AEZ64" s="92"/>
      <c r="AFA64" s="92"/>
      <c r="AFB64" s="92"/>
      <c r="AFC64" s="92"/>
      <c r="AFD64" s="92"/>
      <c r="AFE64" s="92"/>
      <c r="AFF64" s="92"/>
      <c r="AFG64" s="92"/>
      <c r="AFH64" s="92"/>
      <c r="AFI64" s="92"/>
      <c r="AFJ64" s="92"/>
      <c r="AFK64" s="92"/>
      <c r="AFL64" s="92"/>
      <c r="AFM64" s="92"/>
      <c r="AFN64" s="92"/>
      <c r="AFO64" s="92"/>
      <c r="AFP64" s="92"/>
      <c r="AFQ64" s="92"/>
      <c r="AFR64" s="92"/>
      <c r="AFS64" s="92"/>
      <c r="AFT64" s="92"/>
      <c r="AFU64" s="92"/>
      <c r="AFV64" s="92"/>
      <c r="AFW64" s="92"/>
      <c r="AFX64" s="92"/>
      <c r="AFY64" s="92"/>
      <c r="AFZ64" s="92"/>
      <c r="AGA64" s="92"/>
      <c r="AGB64" s="92"/>
      <c r="AGC64" s="92"/>
      <c r="AGD64" s="92"/>
      <c r="AGE64" s="92"/>
      <c r="AGF64" s="92"/>
      <c r="AGG64" s="92"/>
      <c r="AGH64" s="92"/>
      <c r="AGI64" s="92"/>
      <c r="AGJ64" s="92"/>
      <c r="AGK64" s="92"/>
      <c r="AGL64" s="92"/>
      <c r="AGM64" s="92"/>
      <c r="AGN64" s="92"/>
      <c r="AGO64" s="92"/>
      <c r="AGP64" s="92"/>
      <c r="AGQ64" s="92"/>
      <c r="AGR64" s="92"/>
      <c r="AGS64" s="92"/>
      <c r="AGT64" s="92"/>
      <c r="AGU64" s="92"/>
      <c r="AGV64" s="92"/>
      <c r="AGW64" s="92"/>
      <c r="AGX64" s="92"/>
      <c r="AGY64" s="92"/>
      <c r="AGZ64" s="92"/>
      <c r="AHA64" s="92"/>
      <c r="AHB64" s="92"/>
      <c r="AHC64" s="92"/>
      <c r="AHD64" s="92"/>
      <c r="AHE64" s="92"/>
      <c r="AHF64" s="92"/>
      <c r="AHG64" s="92"/>
      <c r="AHH64" s="92"/>
      <c r="AHI64" s="92"/>
      <c r="AHJ64" s="92"/>
      <c r="AHK64" s="92"/>
      <c r="AHL64" s="92"/>
      <c r="AHM64" s="92"/>
      <c r="AHN64" s="92"/>
      <c r="AHO64" s="92"/>
      <c r="AHP64" s="92"/>
      <c r="AHQ64" s="92"/>
      <c r="AHR64" s="92"/>
      <c r="AHS64" s="92"/>
      <c r="AHT64" s="92"/>
      <c r="AHU64" s="92"/>
      <c r="AHV64" s="92"/>
      <c r="AHW64" s="92"/>
      <c r="AHX64" s="92"/>
      <c r="AHY64" s="92"/>
      <c r="AHZ64" s="92"/>
      <c r="AIA64" s="92"/>
      <c r="AIB64" s="92"/>
      <c r="AIC64" s="92"/>
      <c r="AID64" s="92"/>
      <c r="AIE64" s="92"/>
      <c r="AIF64" s="92"/>
      <c r="AIG64" s="92"/>
      <c r="AIH64" s="92"/>
      <c r="AII64" s="92"/>
      <c r="AIJ64" s="92"/>
      <c r="AIK64" s="92"/>
      <c r="AIL64" s="92"/>
      <c r="AIM64" s="92"/>
      <c r="AIN64" s="92"/>
      <c r="AIO64" s="92"/>
      <c r="AIP64" s="92"/>
      <c r="AIQ64" s="92"/>
      <c r="AIR64" s="92"/>
      <c r="AIS64" s="92"/>
      <c r="AIT64" s="92"/>
      <c r="AIU64" s="92"/>
      <c r="AIV64" s="92"/>
      <c r="AIW64" s="92"/>
      <c r="AIX64" s="92"/>
      <c r="AIY64" s="92"/>
      <c r="AIZ64" s="92"/>
      <c r="AJA64" s="92"/>
      <c r="AJB64" s="92"/>
      <c r="AJC64" s="92"/>
      <c r="AJD64" s="92"/>
      <c r="AJE64" s="92"/>
      <c r="AJF64" s="92"/>
      <c r="AJG64" s="92"/>
      <c r="AJH64" s="92"/>
      <c r="AJI64" s="92"/>
      <c r="AJJ64" s="92"/>
      <c r="AJK64" s="92"/>
      <c r="AJL64" s="92"/>
      <c r="AJM64" s="92"/>
      <c r="AJN64" s="92"/>
      <c r="AJO64" s="92"/>
      <c r="AJP64" s="92"/>
      <c r="AJQ64" s="92"/>
      <c r="AJR64" s="92"/>
      <c r="AJS64" s="92"/>
      <c r="AJT64" s="92"/>
      <c r="AJU64" s="92"/>
      <c r="AJV64" s="92"/>
      <c r="AJW64" s="92"/>
      <c r="AJX64" s="92"/>
      <c r="AJY64" s="92"/>
      <c r="AJZ64" s="92"/>
      <c r="AKA64" s="92"/>
      <c r="AKB64" s="92"/>
      <c r="AKC64" s="92"/>
      <c r="AKD64" s="92"/>
      <c r="AKE64" s="92"/>
      <c r="AKF64" s="92"/>
      <c r="AKG64" s="92"/>
      <c r="AKH64" s="92"/>
      <c r="AKI64" s="92"/>
      <c r="AKJ64" s="92"/>
      <c r="AKK64" s="92"/>
      <c r="AKL64" s="92"/>
      <c r="AKM64" s="92"/>
      <c r="AKN64" s="92"/>
      <c r="AKO64" s="92"/>
      <c r="AKP64" s="92"/>
      <c r="AKQ64" s="92"/>
      <c r="AKR64" s="92"/>
      <c r="AKS64" s="92"/>
      <c r="AKT64" s="92"/>
      <c r="AKU64" s="92"/>
      <c r="AKV64" s="92"/>
      <c r="AKW64" s="92"/>
      <c r="AKX64" s="92"/>
      <c r="AKY64" s="92"/>
      <c r="AKZ64" s="92"/>
      <c r="ALA64" s="92"/>
      <c r="ALB64" s="92"/>
      <c r="ALC64" s="92"/>
      <c r="ALD64" s="92"/>
      <c r="ALE64" s="92"/>
      <c r="ALF64" s="92"/>
      <c r="ALG64" s="92"/>
      <c r="ALH64" s="92"/>
      <c r="ALI64" s="92"/>
      <c r="ALJ64" s="92"/>
      <c r="ALK64" s="92"/>
      <c r="ALL64" s="92"/>
      <c r="ALM64" s="92"/>
      <c r="ALN64" s="92"/>
      <c r="ALO64" s="92"/>
      <c r="ALP64" s="92"/>
      <c r="ALQ64" s="92"/>
      <c r="ALR64" s="92"/>
      <c r="ALS64" s="92"/>
      <c r="ALT64" s="92"/>
      <c r="ALU64" s="92"/>
      <c r="ALV64" s="92"/>
      <c r="ALW64" s="92"/>
      <c r="ALX64" s="92"/>
      <c r="ALY64" s="92"/>
      <c r="ALZ64" s="92"/>
      <c r="AMA64" s="92"/>
      <c r="AMB64" s="92"/>
      <c r="AMC64" s="92"/>
      <c r="AMD64" s="92"/>
      <c r="AME64" s="92"/>
      <c r="AMF64" s="92"/>
      <c r="AMG64" s="92"/>
      <c r="AMH64" s="92"/>
      <c r="AMI64" s="92"/>
      <c r="AMJ64" s="92"/>
      <c r="AMK64" s="92"/>
      <c r="AML64" s="92"/>
      <c r="AMM64" s="92"/>
      <c r="AMN64" s="92"/>
      <c r="AMO64" s="92"/>
      <c r="AMP64" s="92"/>
      <c r="AMQ64" s="92"/>
      <c r="AMR64" s="92"/>
      <c r="AMS64" s="92"/>
      <c r="AMT64" s="92"/>
      <c r="AMU64" s="92"/>
      <c r="AMV64" s="92"/>
      <c r="AMW64" s="92"/>
      <c r="AMX64" s="92"/>
      <c r="AMY64" s="92"/>
      <c r="AMZ64" s="92"/>
      <c r="ANA64" s="92"/>
      <c r="ANB64" s="92"/>
      <c r="ANC64" s="92"/>
      <c r="AND64" s="92"/>
      <c r="ANE64" s="92"/>
      <c r="ANF64" s="92"/>
      <c r="ANG64" s="92"/>
      <c r="ANH64" s="92"/>
      <c r="ANI64" s="92"/>
      <c r="ANJ64" s="92"/>
      <c r="ANK64" s="92"/>
      <c r="ANL64" s="92"/>
      <c r="ANM64" s="92"/>
      <c r="ANN64" s="92"/>
      <c r="ANO64" s="92"/>
      <c r="ANP64" s="92"/>
      <c r="ANQ64" s="92"/>
      <c r="ANR64" s="92"/>
      <c r="ANS64" s="92"/>
      <c r="ANT64" s="92"/>
      <c r="ANU64" s="92"/>
      <c r="ANV64" s="92"/>
      <c r="ANW64" s="92"/>
      <c r="ANX64" s="92"/>
      <c r="ANY64" s="92"/>
      <c r="ANZ64" s="92"/>
      <c r="AOA64" s="92"/>
      <c r="AOB64" s="92"/>
      <c r="AOC64" s="92"/>
      <c r="AOD64" s="92"/>
      <c r="AOE64" s="92"/>
      <c r="AOF64" s="92"/>
      <c r="AOG64" s="92"/>
      <c r="AOH64" s="92"/>
      <c r="AOI64" s="92"/>
      <c r="AOJ64" s="92"/>
      <c r="AOK64" s="92"/>
      <c r="AOL64" s="92"/>
      <c r="AOM64" s="92"/>
      <c r="AON64" s="92"/>
      <c r="AOO64" s="92"/>
      <c r="AOP64" s="92"/>
      <c r="AOQ64" s="92"/>
      <c r="AOR64" s="92"/>
      <c r="AOS64" s="92"/>
      <c r="AOT64" s="92"/>
      <c r="AOU64" s="92"/>
      <c r="AOV64" s="92"/>
      <c r="AOW64" s="92"/>
      <c r="AOX64" s="92"/>
      <c r="AOY64" s="92"/>
      <c r="AOZ64" s="92"/>
      <c r="APA64" s="92"/>
      <c r="APB64" s="92"/>
      <c r="APC64" s="92"/>
      <c r="APD64" s="92"/>
      <c r="APE64" s="92"/>
      <c r="APF64" s="92"/>
      <c r="APG64" s="92"/>
      <c r="APH64" s="92"/>
      <c r="API64" s="92"/>
      <c r="APJ64" s="92"/>
      <c r="APK64" s="92"/>
      <c r="APL64" s="92"/>
      <c r="APM64" s="92"/>
      <c r="APN64" s="92"/>
      <c r="APO64" s="92"/>
      <c r="APP64" s="92"/>
      <c r="APQ64" s="92"/>
      <c r="APR64" s="92"/>
      <c r="APS64" s="92"/>
      <c r="APT64" s="92"/>
      <c r="APU64" s="92"/>
      <c r="APV64" s="92"/>
      <c r="APW64" s="92"/>
      <c r="APX64" s="92"/>
      <c r="APY64" s="92"/>
      <c r="APZ64" s="92"/>
      <c r="AQA64" s="92"/>
      <c r="AQB64" s="92"/>
      <c r="AQC64" s="92"/>
      <c r="AQD64" s="92"/>
      <c r="AQE64" s="92"/>
      <c r="AQF64" s="92"/>
      <c r="AQG64" s="92"/>
      <c r="AQH64" s="92"/>
      <c r="AQI64" s="92"/>
      <c r="AQJ64" s="92"/>
      <c r="AQK64" s="92"/>
      <c r="AQL64" s="92"/>
      <c r="AQM64" s="92"/>
      <c r="AQN64" s="92"/>
      <c r="AQO64" s="92"/>
      <c r="AQP64" s="92"/>
      <c r="AQQ64" s="92"/>
      <c r="AQR64" s="92"/>
      <c r="AQS64" s="92"/>
      <c r="AQT64" s="92"/>
      <c r="AQU64" s="92"/>
      <c r="AQV64" s="92"/>
      <c r="AQW64" s="92"/>
      <c r="AQX64" s="92"/>
      <c r="AQY64" s="92"/>
      <c r="AQZ64" s="92"/>
      <c r="ARA64" s="92"/>
      <c r="ARB64" s="92"/>
      <c r="ARC64" s="92"/>
      <c r="ARD64" s="92"/>
      <c r="ARE64" s="92"/>
      <c r="ARF64" s="92"/>
      <c r="ARG64" s="92"/>
      <c r="ARH64" s="92"/>
      <c r="ARI64" s="92"/>
      <c r="ARJ64" s="92"/>
      <c r="ARK64" s="92"/>
      <c r="ARL64" s="92"/>
      <c r="ARM64" s="92"/>
      <c r="ARN64" s="92"/>
      <c r="ARO64" s="92"/>
      <c r="ARP64" s="92"/>
      <c r="ARQ64" s="92"/>
      <c r="ARR64" s="92"/>
      <c r="ARS64" s="92"/>
      <c r="ART64" s="92"/>
      <c r="ARU64" s="92"/>
      <c r="ARV64" s="92"/>
      <c r="ARW64" s="92"/>
      <c r="ARX64" s="92"/>
      <c r="ARY64" s="92"/>
      <c r="ARZ64" s="92"/>
      <c r="ASA64" s="92"/>
      <c r="ASB64" s="92"/>
      <c r="ASC64" s="92"/>
      <c r="ASD64" s="92"/>
      <c r="ASE64" s="92"/>
      <c r="ASF64" s="92"/>
      <c r="ASG64" s="92"/>
      <c r="ASH64" s="92"/>
      <c r="ASI64" s="92"/>
      <c r="ASJ64" s="92"/>
      <c r="ASK64" s="92"/>
      <c r="ASL64" s="92"/>
      <c r="ASM64" s="92"/>
      <c r="ASN64" s="92"/>
      <c r="ASO64" s="92"/>
      <c r="ASP64" s="92"/>
      <c r="ASQ64" s="92"/>
      <c r="ASR64" s="92"/>
      <c r="ASS64" s="92"/>
      <c r="AST64" s="92"/>
      <c r="ASU64" s="92"/>
      <c r="ASV64" s="92"/>
      <c r="ASW64" s="92"/>
      <c r="ASX64" s="92"/>
      <c r="ASY64" s="92"/>
      <c r="ASZ64" s="92"/>
      <c r="ATA64" s="92"/>
      <c r="ATB64" s="92"/>
      <c r="ATC64" s="92"/>
      <c r="ATD64" s="92"/>
      <c r="ATE64" s="92"/>
      <c r="ATF64" s="92"/>
      <c r="ATG64" s="92"/>
      <c r="ATH64" s="92"/>
      <c r="ATI64" s="92"/>
      <c r="ATJ64" s="92"/>
      <c r="ATK64" s="92"/>
      <c r="ATL64" s="92"/>
      <c r="ATM64" s="92"/>
      <c r="ATN64" s="92"/>
      <c r="ATO64" s="92"/>
      <c r="ATP64" s="92"/>
      <c r="ATQ64" s="92"/>
      <c r="ATR64" s="92"/>
      <c r="ATS64" s="92"/>
      <c r="ATT64" s="92"/>
      <c r="ATU64" s="92"/>
      <c r="ATV64" s="92"/>
      <c r="ATW64" s="92"/>
      <c r="ATX64" s="92"/>
      <c r="ATY64" s="92"/>
      <c r="ATZ64" s="92"/>
      <c r="AUA64" s="92"/>
      <c r="AUB64" s="92"/>
      <c r="AUC64" s="92"/>
      <c r="AUD64" s="92"/>
      <c r="AUE64" s="92"/>
      <c r="AUF64" s="92"/>
      <c r="AUG64" s="92"/>
      <c r="AUH64" s="92"/>
      <c r="AUI64" s="92"/>
      <c r="AUJ64" s="92"/>
      <c r="AUK64" s="92"/>
      <c r="AUL64" s="92"/>
      <c r="AUM64" s="92"/>
      <c r="AUN64" s="92"/>
      <c r="AUO64" s="92"/>
      <c r="AUP64" s="92"/>
      <c r="AUQ64" s="92"/>
      <c r="AUR64" s="92"/>
      <c r="AUS64" s="92"/>
      <c r="AUT64" s="92"/>
      <c r="AUU64" s="92"/>
      <c r="AUV64" s="92"/>
      <c r="AUW64" s="92"/>
      <c r="AUX64" s="92"/>
      <c r="AUY64" s="92"/>
      <c r="AUZ64" s="92"/>
      <c r="AVA64" s="92"/>
      <c r="AVB64" s="92"/>
      <c r="AVC64" s="92"/>
      <c r="AVD64" s="92"/>
      <c r="AVE64" s="92"/>
      <c r="AVF64" s="92"/>
      <c r="AVG64" s="92"/>
      <c r="AVH64" s="92"/>
      <c r="AVI64" s="92"/>
      <c r="AVJ64" s="92"/>
      <c r="AVK64" s="92"/>
      <c r="AVL64" s="92"/>
      <c r="AVM64" s="92"/>
      <c r="AVN64" s="92"/>
      <c r="AVO64" s="92"/>
      <c r="AVP64" s="92"/>
      <c r="AVQ64" s="92"/>
      <c r="AVR64" s="92"/>
      <c r="AVS64" s="92"/>
      <c r="AVT64" s="92"/>
      <c r="AVU64" s="92"/>
      <c r="AVV64" s="92"/>
      <c r="AVW64" s="92"/>
      <c r="AVX64" s="92"/>
      <c r="AVY64" s="92"/>
      <c r="AVZ64" s="92"/>
      <c r="AWA64" s="92"/>
      <c r="AWB64" s="92"/>
      <c r="AWC64" s="92"/>
      <c r="AWD64" s="92"/>
      <c r="AWE64" s="92"/>
      <c r="AWF64" s="92"/>
      <c r="AWG64" s="92"/>
      <c r="AWH64" s="92"/>
      <c r="AWI64" s="92"/>
      <c r="AWJ64" s="92"/>
      <c r="AWK64" s="92"/>
      <c r="AWL64" s="92"/>
      <c r="AWM64" s="92"/>
      <c r="AWN64" s="92"/>
      <c r="AWO64" s="92"/>
      <c r="AWP64" s="92"/>
      <c r="AWQ64" s="92"/>
      <c r="AWR64" s="92"/>
      <c r="AWS64" s="92"/>
      <c r="AWT64" s="92"/>
      <c r="AWU64" s="92"/>
      <c r="AWV64" s="92"/>
      <c r="AWW64" s="92"/>
      <c r="AWX64" s="92"/>
      <c r="AWY64" s="92"/>
      <c r="AWZ64" s="92"/>
      <c r="AXA64" s="92"/>
      <c r="AXB64" s="92"/>
      <c r="AXC64" s="92"/>
      <c r="AXD64" s="92"/>
      <c r="AXE64" s="92"/>
      <c r="AXF64" s="92"/>
      <c r="AXG64" s="92"/>
      <c r="AXH64" s="92"/>
      <c r="AXI64" s="92"/>
      <c r="AXJ64" s="92"/>
      <c r="AXK64" s="92"/>
      <c r="AXL64" s="92"/>
      <c r="AXM64" s="92"/>
      <c r="AXN64" s="92"/>
      <c r="AXO64" s="92"/>
      <c r="AXP64" s="92"/>
      <c r="AXQ64" s="92"/>
      <c r="AXR64" s="92"/>
      <c r="AXS64" s="92"/>
      <c r="AXT64" s="92"/>
      <c r="AXU64" s="92"/>
      <c r="AXV64" s="92"/>
      <c r="AXW64" s="92"/>
      <c r="AXX64" s="92"/>
      <c r="AXY64" s="92"/>
      <c r="AXZ64" s="92"/>
      <c r="AYA64" s="92"/>
      <c r="AYB64" s="92"/>
      <c r="AYC64" s="92"/>
      <c r="AYD64" s="92"/>
      <c r="AYE64" s="92"/>
      <c r="AYF64" s="92"/>
      <c r="AYG64" s="92"/>
      <c r="AYH64" s="92"/>
      <c r="AYI64" s="92"/>
      <c r="AYJ64" s="92"/>
      <c r="AYK64" s="92"/>
      <c r="AYL64" s="92"/>
      <c r="AYM64" s="92"/>
      <c r="AYN64" s="92"/>
      <c r="AYO64" s="92"/>
      <c r="AYP64" s="92"/>
      <c r="AYQ64" s="92"/>
      <c r="AYR64" s="92"/>
      <c r="AYS64" s="92"/>
      <c r="AYT64" s="92"/>
      <c r="AYU64" s="92"/>
      <c r="AYV64" s="92"/>
      <c r="AYW64" s="92"/>
      <c r="AYX64" s="92"/>
      <c r="AYY64" s="92"/>
      <c r="AYZ64" s="92"/>
      <c r="AZA64" s="92"/>
      <c r="AZB64" s="92"/>
      <c r="AZC64" s="92"/>
      <c r="AZD64" s="92"/>
      <c r="AZE64" s="92"/>
      <c r="AZF64" s="92"/>
      <c r="AZG64" s="92"/>
      <c r="AZH64" s="92"/>
      <c r="AZI64" s="92"/>
      <c r="AZJ64" s="92"/>
      <c r="AZK64" s="92"/>
      <c r="AZL64" s="92"/>
      <c r="AZM64" s="92"/>
      <c r="AZN64" s="92"/>
      <c r="AZO64" s="92"/>
      <c r="AZP64" s="92"/>
      <c r="AZQ64" s="92"/>
      <c r="AZR64" s="92"/>
      <c r="AZS64" s="92"/>
      <c r="AZT64" s="92"/>
      <c r="AZU64" s="92"/>
      <c r="AZV64" s="92"/>
      <c r="AZW64" s="92"/>
      <c r="AZX64" s="92"/>
      <c r="AZY64" s="92"/>
      <c r="AZZ64" s="92"/>
      <c r="BAA64" s="92"/>
      <c r="BAB64" s="92"/>
      <c r="BAC64" s="92"/>
      <c r="BAD64" s="92"/>
      <c r="BAE64" s="92"/>
      <c r="BAF64" s="92"/>
      <c r="BAG64" s="92"/>
      <c r="BAH64" s="92"/>
      <c r="BAI64" s="92"/>
      <c r="BAJ64" s="92"/>
      <c r="BAK64" s="92"/>
      <c r="BAL64" s="92"/>
      <c r="BAM64" s="92"/>
      <c r="BAN64" s="92"/>
      <c r="BAO64" s="92"/>
      <c r="BAP64" s="92"/>
      <c r="BAQ64" s="92"/>
      <c r="BAR64" s="92"/>
      <c r="BAS64" s="92"/>
      <c r="BAT64" s="92"/>
      <c r="BAU64" s="92"/>
      <c r="BAV64" s="92"/>
      <c r="BAW64" s="92"/>
      <c r="BAX64" s="92"/>
      <c r="BAY64" s="92"/>
      <c r="BAZ64" s="92"/>
      <c r="BBA64" s="92"/>
      <c r="BBB64" s="92"/>
      <c r="BBC64" s="92"/>
      <c r="BBD64" s="92"/>
      <c r="BBE64" s="92"/>
      <c r="BBF64" s="92"/>
      <c r="BBG64" s="92"/>
      <c r="BBH64" s="92"/>
      <c r="BBI64" s="92"/>
      <c r="BBJ64" s="92"/>
      <c r="BBK64" s="92"/>
      <c r="BBL64" s="92"/>
      <c r="BBM64" s="92"/>
      <c r="BBN64" s="92"/>
      <c r="BBO64" s="92"/>
      <c r="BBP64" s="92"/>
      <c r="BBQ64" s="92"/>
      <c r="BBR64" s="92"/>
      <c r="BBS64" s="92"/>
      <c r="BBT64" s="92"/>
      <c r="BBU64" s="92"/>
      <c r="BBV64" s="92"/>
      <c r="BBW64" s="92"/>
      <c r="BBX64" s="92"/>
      <c r="BBY64" s="92"/>
      <c r="BBZ64" s="92"/>
      <c r="BCA64" s="92"/>
      <c r="BCB64" s="92"/>
      <c r="BCC64" s="92"/>
      <c r="BCD64" s="92"/>
      <c r="BCE64" s="92"/>
      <c r="BCF64" s="92"/>
      <c r="BCG64" s="92"/>
      <c r="BCH64" s="92"/>
      <c r="BCI64" s="92"/>
      <c r="BCJ64" s="92"/>
      <c r="BCK64" s="92"/>
      <c r="BCL64" s="92"/>
      <c r="BCM64" s="92"/>
      <c r="BCN64" s="92"/>
      <c r="BCO64" s="92"/>
      <c r="BCP64" s="92"/>
      <c r="BCQ64" s="92"/>
      <c r="BCR64" s="92"/>
      <c r="BCS64" s="92"/>
      <c r="BCT64" s="92"/>
      <c r="BCU64" s="92"/>
      <c r="BCV64" s="92"/>
      <c r="BCW64" s="92"/>
      <c r="BCX64" s="92"/>
      <c r="BCY64" s="92"/>
      <c r="BCZ64" s="92"/>
      <c r="BDA64" s="92"/>
      <c r="BDB64" s="92"/>
      <c r="BDC64" s="92"/>
      <c r="BDD64" s="92"/>
      <c r="BDE64" s="92"/>
      <c r="BDF64" s="92"/>
      <c r="BDG64" s="92"/>
      <c r="BDH64" s="92"/>
      <c r="BDI64" s="92"/>
      <c r="BDJ64" s="92"/>
      <c r="BDK64" s="92"/>
      <c r="BDL64" s="92"/>
      <c r="BDM64" s="92"/>
      <c r="BDN64" s="92"/>
      <c r="BDO64" s="92"/>
      <c r="BDP64" s="92"/>
      <c r="BDQ64" s="92"/>
      <c r="BDR64" s="92"/>
      <c r="BDS64" s="92"/>
      <c r="BDT64" s="92"/>
      <c r="BDU64" s="92"/>
      <c r="BDV64" s="92"/>
      <c r="BDW64" s="92"/>
      <c r="BDX64" s="92"/>
      <c r="BDY64" s="92"/>
      <c r="BDZ64" s="92"/>
      <c r="BEA64" s="92"/>
      <c r="BEB64" s="92"/>
      <c r="BEC64" s="92"/>
      <c r="BED64" s="92"/>
      <c r="BEE64" s="92"/>
      <c r="BEF64" s="92"/>
      <c r="BEG64" s="92"/>
      <c r="BEH64" s="92"/>
      <c r="BEI64" s="92"/>
      <c r="BEJ64" s="92"/>
      <c r="BEK64" s="92"/>
      <c r="BEL64" s="92"/>
      <c r="BEM64" s="92"/>
      <c r="BEN64" s="92"/>
      <c r="BEO64" s="92"/>
      <c r="BEP64" s="92"/>
      <c r="BEQ64" s="92"/>
      <c r="BER64" s="92"/>
      <c r="BES64" s="92"/>
      <c r="BET64" s="92"/>
      <c r="BEU64" s="92"/>
      <c r="BEV64" s="92"/>
      <c r="BEW64" s="92"/>
      <c r="BEX64" s="92"/>
      <c r="BEY64" s="92"/>
      <c r="BEZ64" s="92"/>
      <c r="BFA64" s="92"/>
      <c r="BFB64" s="92"/>
      <c r="BFC64" s="92"/>
      <c r="BFD64" s="92"/>
      <c r="BFE64" s="92"/>
      <c r="BFF64" s="92"/>
      <c r="BFG64" s="92"/>
      <c r="BFH64" s="92"/>
      <c r="BFI64" s="92"/>
      <c r="BFJ64" s="92"/>
      <c r="BFK64" s="92"/>
      <c r="BFL64" s="92"/>
      <c r="BFM64" s="92"/>
      <c r="BFN64" s="92"/>
      <c r="BFO64" s="92"/>
      <c r="BFP64" s="92"/>
      <c r="BFQ64" s="92"/>
      <c r="BFR64" s="92"/>
      <c r="BFS64" s="92"/>
      <c r="BFT64" s="92"/>
      <c r="BFU64" s="92"/>
      <c r="BFV64" s="92"/>
      <c r="BFW64" s="92"/>
      <c r="BFX64" s="92"/>
      <c r="BFY64" s="92"/>
      <c r="BFZ64" s="92"/>
      <c r="BGA64" s="92"/>
      <c r="BGB64" s="92"/>
      <c r="BGC64" s="92"/>
      <c r="BGD64" s="92"/>
      <c r="BGE64" s="92"/>
      <c r="BGF64" s="92"/>
      <c r="BGG64" s="92"/>
      <c r="BGH64" s="92"/>
      <c r="BGI64" s="92"/>
      <c r="BGJ64" s="92"/>
      <c r="BGK64" s="92"/>
      <c r="BGL64" s="92"/>
      <c r="BGM64" s="92"/>
      <c r="BGN64" s="92"/>
      <c r="BGO64" s="92"/>
      <c r="BGP64" s="92"/>
      <c r="BGQ64" s="92"/>
      <c r="BGR64" s="92"/>
      <c r="BGS64" s="92"/>
      <c r="BGT64" s="92"/>
      <c r="BGU64" s="92"/>
      <c r="BGV64" s="92"/>
      <c r="BGW64" s="92"/>
      <c r="BGX64" s="92"/>
      <c r="BGY64" s="92"/>
      <c r="BGZ64" s="92"/>
      <c r="BHA64" s="92"/>
      <c r="BHB64" s="92"/>
      <c r="BHC64" s="92"/>
      <c r="BHD64" s="92"/>
      <c r="BHE64" s="92"/>
      <c r="BHF64" s="92"/>
      <c r="BHG64" s="92"/>
      <c r="BHH64" s="92"/>
      <c r="BHI64" s="92"/>
      <c r="BHJ64" s="92"/>
      <c r="BHK64" s="92"/>
      <c r="BHL64" s="92"/>
      <c r="BHM64" s="92"/>
      <c r="BHN64" s="92"/>
      <c r="BHO64" s="92"/>
      <c r="BHP64" s="92"/>
      <c r="BHQ64" s="92"/>
      <c r="BHR64" s="92"/>
      <c r="BHS64" s="92"/>
      <c r="BHT64" s="92"/>
      <c r="BHU64" s="92"/>
      <c r="BHV64" s="92"/>
      <c r="BHW64" s="92"/>
      <c r="BHX64" s="92"/>
      <c r="BHY64" s="92"/>
      <c r="BHZ64" s="92"/>
      <c r="BIA64" s="92"/>
      <c r="BIB64" s="92"/>
      <c r="BIC64" s="92"/>
      <c r="BID64" s="92"/>
      <c r="BIE64" s="92"/>
      <c r="BIF64" s="92"/>
      <c r="BIG64" s="92"/>
      <c r="BIH64" s="92"/>
      <c r="BII64" s="92"/>
      <c r="BIJ64" s="92"/>
      <c r="BIK64" s="92"/>
      <c r="BIL64" s="92"/>
      <c r="BIM64" s="92"/>
      <c r="BIN64" s="92"/>
      <c r="BIO64" s="92"/>
      <c r="BIP64" s="92"/>
      <c r="BIQ64" s="92"/>
      <c r="BIR64" s="92"/>
      <c r="BIS64" s="92"/>
      <c r="BIT64" s="92"/>
      <c r="BIU64" s="92"/>
      <c r="BIV64" s="92"/>
      <c r="BIW64" s="92"/>
      <c r="BIX64" s="92"/>
      <c r="BIY64" s="92"/>
      <c r="BIZ64" s="92"/>
      <c r="BJA64" s="92"/>
      <c r="BJB64" s="92"/>
      <c r="BJC64" s="92"/>
      <c r="BJD64" s="92"/>
      <c r="BJE64" s="92"/>
      <c r="BJF64" s="92"/>
      <c r="BJG64" s="92"/>
      <c r="BJH64" s="92"/>
      <c r="BJI64" s="92"/>
      <c r="BJJ64" s="92"/>
      <c r="BJK64" s="92"/>
      <c r="BJL64" s="92"/>
      <c r="BJM64" s="92"/>
      <c r="BJN64" s="92"/>
      <c r="BJO64" s="92"/>
      <c r="BJP64" s="92"/>
      <c r="BJQ64" s="92"/>
      <c r="BJR64" s="92"/>
      <c r="BJS64" s="92"/>
      <c r="BJT64" s="92"/>
      <c r="BJU64" s="92"/>
      <c r="BJV64" s="92"/>
      <c r="BJW64" s="92"/>
      <c r="BJX64" s="92"/>
      <c r="BJY64" s="92"/>
      <c r="BJZ64" s="92"/>
      <c r="BKA64" s="92"/>
      <c r="BKB64" s="92"/>
      <c r="BKC64" s="92"/>
      <c r="BKD64" s="92"/>
      <c r="BKE64" s="92"/>
      <c r="BKF64" s="92"/>
      <c r="BKG64" s="92"/>
      <c r="BKH64" s="92"/>
      <c r="BKI64" s="92"/>
      <c r="BKJ64" s="92"/>
      <c r="BKK64" s="92"/>
      <c r="BKL64" s="92"/>
      <c r="BKM64" s="92"/>
      <c r="BKN64" s="92"/>
      <c r="BKO64" s="92"/>
      <c r="BKP64" s="92"/>
      <c r="BKQ64" s="92"/>
      <c r="BKR64" s="92"/>
      <c r="BKS64" s="92"/>
      <c r="BKT64" s="92"/>
      <c r="BKU64" s="92"/>
      <c r="BKV64" s="92"/>
      <c r="BKW64" s="92"/>
      <c r="BKX64" s="92"/>
      <c r="BKY64" s="92"/>
      <c r="BKZ64" s="92"/>
      <c r="BLA64" s="92"/>
      <c r="BLB64" s="92"/>
      <c r="BLC64" s="92"/>
      <c r="BLD64" s="92"/>
      <c r="BLE64" s="92"/>
      <c r="BLF64" s="92"/>
      <c r="BLG64" s="92"/>
      <c r="BLH64" s="92"/>
      <c r="BLI64" s="92"/>
      <c r="BLJ64" s="92"/>
      <c r="BLK64" s="92"/>
      <c r="BLL64" s="92"/>
      <c r="BLM64" s="92"/>
      <c r="BLN64" s="92"/>
      <c r="BLO64" s="92"/>
      <c r="BLP64" s="92"/>
      <c r="BLQ64" s="92"/>
      <c r="BLR64" s="92"/>
      <c r="BLS64" s="92"/>
      <c r="BLT64" s="92"/>
      <c r="BLU64" s="92"/>
      <c r="BLV64" s="92"/>
      <c r="BLW64" s="92"/>
      <c r="BLX64" s="92"/>
      <c r="BLY64" s="92"/>
      <c r="BLZ64" s="92"/>
      <c r="BMA64" s="92"/>
      <c r="BMB64" s="92"/>
      <c r="BMC64" s="92"/>
      <c r="BMD64" s="92"/>
      <c r="BME64" s="92"/>
      <c r="BMF64" s="92"/>
      <c r="BMG64" s="92"/>
      <c r="BMH64" s="92"/>
      <c r="BMI64" s="92"/>
      <c r="BMJ64" s="92"/>
      <c r="BMK64" s="92"/>
      <c r="BML64" s="92"/>
      <c r="BMM64" s="92"/>
      <c r="BMN64" s="92"/>
      <c r="BMO64" s="92"/>
      <c r="BMP64" s="92"/>
      <c r="BMQ64" s="92"/>
      <c r="BMR64" s="92"/>
      <c r="BMS64" s="92"/>
      <c r="BMT64" s="92"/>
      <c r="BMU64" s="92"/>
      <c r="BMV64" s="92"/>
      <c r="BMW64" s="92"/>
      <c r="BMX64" s="92"/>
      <c r="BMY64" s="92"/>
      <c r="BMZ64" s="92"/>
      <c r="BNA64" s="92"/>
      <c r="BNB64" s="92"/>
      <c r="BNC64" s="92"/>
      <c r="BND64" s="92"/>
      <c r="BNE64" s="92"/>
      <c r="BNF64" s="92"/>
      <c r="BNG64" s="92"/>
      <c r="BNH64" s="92"/>
      <c r="BNI64" s="92"/>
      <c r="BNJ64" s="92"/>
      <c r="BNK64" s="92"/>
      <c r="BNL64" s="92"/>
      <c r="BNM64" s="92"/>
      <c r="BNN64" s="92"/>
      <c r="BNO64" s="92"/>
      <c r="BNP64" s="92"/>
      <c r="BNQ64" s="92"/>
      <c r="BNR64" s="92"/>
      <c r="BNS64" s="92"/>
      <c r="BNT64" s="92"/>
      <c r="BNU64" s="92"/>
      <c r="BNV64" s="92"/>
      <c r="BNW64" s="92"/>
      <c r="BNX64" s="92"/>
      <c r="BNY64" s="92"/>
      <c r="BNZ64" s="92"/>
      <c r="BOA64" s="92"/>
      <c r="BOB64" s="92"/>
      <c r="BOC64" s="92"/>
      <c r="BOD64" s="92"/>
      <c r="BOE64" s="92"/>
      <c r="BOF64" s="92"/>
      <c r="BOG64" s="92"/>
      <c r="BOH64" s="92"/>
      <c r="BOI64" s="92"/>
      <c r="BOJ64" s="92"/>
      <c r="BOK64" s="92"/>
      <c r="BOL64" s="92"/>
      <c r="BOM64" s="92"/>
      <c r="BON64" s="92"/>
      <c r="BOO64" s="92"/>
      <c r="BOP64" s="92"/>
      <c r="BOQ64" s="92"/>
      <c r="BOR64" s="92"/>
      <c r="BOS64" s="92"/>
      <c r="BOT64" s="92"/>
      <c r="BOU64" s="92"/>
      <c r="BOV64" s="92"/>
      <c r="BOW64" s="92"/>
      <c r="BOX64" s="92"/>
      <c r="BOY64" s="92"/>
      <c r="BOZ64" s="92"/>
      <c r="BPA64" s="92"/>
      <c r="BPB64" s="92"/>
      <c r="BPC64" s="92"/>
      <c r="BPD64" s="92"/>
      <c r="BPE64" s="92"/>
      <c r="BPF64" s="92"/>
      <c r="BPG64" s="92"/>
      <c r="BPH64" s="92"/>
      <c r="BPI64" s="92"/>
      <c r="BPJ64" s="92"/>
      <c r="BPK64" s="92"/>
      <c r="BPL64" s="92"/>
      <c r="BPM64" s="92"/>
      <c r="BPN64" s="92"/>
      <c r="BPO64" s="92"/>
      <c r="BPP64" s="92"/>
      <c r="BPQ64" s="92"/>
      <c r="BPR64" s="92"/>
      <c r="BPS64" s="92"/>
      <c r="BPT64" s="92"/>
      <c r="BPU64" s="92"/>
      <c r="BPV64" s="92"/>
      <c r="BPW64" s="92"/>
      <c r="BPX64" s="92"/>
      <c r="BPY64" s="92"/>
      <c r="BPZ64" s="92"/>
      <c r="BQA64" s="92"/>
      <c r="BQB64" s="92"/>
      <c r="BQC64" s="92"/>
      <c r="BQD64" s="92"/>
      <c r="BQE64" s="92"/>
      <c r="BQF64" s="92"/>
      <c r="BQG64" s="92"/>
      <c r="BQH64" s="92"/>
      <c r="BQI64" s="92"/>
      <c r="BQJ64" s="92"/>
      <c r="BQK64" s="92"/>
      <c r="BQL64" s="92"/>
      <c r="BQM64" s="92"/>
      <c r="BQN64" s="92"/>
      <c r="BQO64" s="92"/>
      <c r="BQP64" s="92"/>
      <c r="BQQ64" s="92"/>
      <c r="BQR64" s="92"/>
      <c r="BQS64" s="92"/>
      <c r="BQT64" s="92"/>
      <c r="BQU64" s="92"/>
      <c r="BQV64" s="92"/>
      <c r="BQW64" s="92"/>
      <c r="BQX64" s="92"/>
      <c r="BQY64" s="92"/>
      <c r="BQZ64" s="92"/>
      <c r="BRA64" s="92"/>
      <c r="BRB64" s="92"/>
      <c r="BRC64" s="92"/>
      <c r="BRD64" s="92"/>
      <c r="BRE64" s="92"/>
      <c r="BRF64" s="92"/>
      <c r="BRG64" s="92"/>
      <c r="BRH64" s="92"/>
      <c r="BRI64" s="92"/>
      <c r="BRJ64" s="92"/>
      <c r="BRK64" s="92"/>
      <c r="BRL64" s="92"/>
      <c r="BRM64" s="92"/>
      <c r="BRN64" s="92"/>
      <c r="BRO64" s="92"/>
      <c r="BRP64" s="92"/>
      <c r="BRQ64" s="92"/>
      <c r="BRR64" s="92"/>
      <c r="BRS64" s="92"/>
      <c r="BRT64" s="92"/>
      <c r="BRU64" s="92"/>
      <c r="BRV64" s="92"/>
      <c r="BRW64" s="92"/>
      <c r="BRX64" s="92"/>
      <c r="BRY64" s="92"/>
      <c r="BRZ64" s="92"/>
      <c r="BSA64" s="92"/>
      <c r="BSB64" s="92"/>
      <c r="BSC64" s="92"/>
      <c r="BSD64" s="92"/>
      <c r="BSE64" s="92"/>
      <c r="BSF64" s="92"/>
      <c r="BSG64" s="92"/>
      <c r="BSH64" s="92"/>
      <c r="BSI64" s="92"/>
      <c r="BSJ64" s="92"/>
      <c r="BSK64" s="92"/>
      <c r="BSL64" s="92"/>
      <c r="BSM64" s="92"/>
      <c r="BSN64" s="92"/>
      <c r="BSO64" s="92"/>
      <c r="BSP64" s="92"/>
      <c r="BSQ64" s="92"/>
      <c r="BSR64" s="92"/>
      <c r="BSS64" s="92"/>
      <c r="BST64" s="92"/>
      <c r="BSU64" s="92"/>
      <c r="BSV64" s="92"/>
      <c r="BSW64" s="92"/>
      <c r="BSX64" s="92"/>
      <c r="BSY64" s="92"/>
      <c r="BSZ64" s="92"/>
      <c r="BTA64" s="92"/>
      <c r="BTB64" s="92"/>
      <c r="BTC64" s="92"/>
      <c r="BTD64" s="92"/>
      <c r="BTE64" s="92"/>
      <c r="BTF64" s="92"/>
      <c r="BTG64" s="92"/>
      <c r="BTH64" s="92"/>
      <c r="BTI64" s="92"/>
      <c r="BTJ64" s="92"/>
      <c r="BTK64" s="92"/>
      <c r="BTL64" s="92"/>
      <c r="BTM64" s="92"/>
      <c r="BTN64" s="92"/>
      <c r="BTO64" s="92"/>
      <c r="BTP64" s="92"/>
      <c r="BTQ64" s="92"/>
      <c r="BTR64" s="92"/>
      <c r="BTS64" s="92"/>
      <c r="BTT64" s="92"/>
      <c r="BTU64" s="92"/>
      <c r="BTV64" s="92"/>
      <c r="BTW64" s="92"/>
      <c r="BTX64" s="92"/>
      <c r="BTY64" s="92"/>
      <c r="BTZ64" s="92"/>
      <c r="BUA64" s="92"/>
      <c r="BUB64" s="92"/>
      <c r="BUC64" s="92"/>
      <c r="BUD64" s="92"/>
      <c r="BUE64" s="92"/>
      <c r="BUF64" s="92"/>
      <c r="BUG64" s="92"/>
      <c r="BUH64" s="92"/>
      <c r="BUI64" s="92"/>
      <c r="BUJ64" s="92"/>
      <c r="BUK64" s="92"/>
      <c r="BUL64" s="92"/>
      <c r="BUM64" s="92"/>
      <c r="BUN64" s="92"/>
      <c r="BUO64" s="92"/>
      <c r="BUP64" s="92"/>
      <c r="BUQ64" s="92"/>
      <c r="BUR64" s="92"/>
      <c r="BUS64" s="92"/>
      <c r="BUT64" s="92"/>
      <c r="BUU64" s="92"/>
      <c r="BUV64" s="92"/>
      <c r="BUW64" s="92"/>
      <c r="BUX64" s="92"/>
      <c r="BUY64" s="92"/>
      <c r="BUZ64" s="92"/>
      <c r="BVA64" s="92"/>
      <c r="BVB64" s="92"/>
      <c r="BVC64" s="92"/>
      <c r="BVD64" s="92"/>
      <c r="BVE64" s="92"/>
      <c r="BVF64" s="92"/>
      <c r="BVG64" s="92"/>
      <c r="BVH64" s="92"/>
      <c r="BVI64" s="92"/>
      <c r="BVJ64" s="92"/>
      <c r="BVK64" s="92"/>
      <c r="BVL64" s="92"/>
      <c r="BVM64" s="92"/>
      <c r="BVN64" s="92"/>
      <c r="BVO64" s="92"/>
      <c r="BVP64" s="92"/>
      <c r="BVQ64" s="92"/>
      <c r="BVR64" s="92"/>
      <c r="BVS64" s="92"/>
      <c r="BVT64" s="92"/>
      <c r="BVU64" s="92"/>
      <c r="BVV64" s="92"/>
      <c r="BVW64" s="92"/>
      <c r="BVX64" s="92"/>
      <c r="BVY64" s="92"/>
      <c r="BVZ64" s="92"/>
      <c r="BWA64" s="92"/>
      <c r="BWB64" s="92"/>
      <c r="BWC64" s="92"/>
      <c r="BWD64" s="92"/>
      <c r="BWE64" s="92"/>
      <c r="BWF64" s="92"/>
      <c r="BWG64" s="92"/>
      <c r="BWH64" s="92"/>
      <c r="BWI64" s="92"/>
      <c r="BWJ64" s="92"/>
      <c r="BWK64" s="92"/>
      <c r="BWL64" s="92"/>
      <c r="BWM64" s="92"/>
      <c r="BWN64" s="92"/>
      <c r="BWO64" s="92"/>
      <c r="BWP64" s="92"/>
      <c r="BWQ64" s="92"/>
      <c r="BWR64" s="92"/>
      <c r="BWS64" s="92"/>
      <c r="BWT64" s="92"/>
      <c r="BWU64" s="92"/>
      <c r="BWV64" s="92"/>
      <c r="BWW64" s="92"/>
      <c r="BWX64" s="92"/>
      <c r="BWY64" s="92"/>
      <c r="BWZ64" s="92"/>
      <c r="BXA64" s="92"/>
      <c r="BXB64" s="92"/>
      <c r="BXC64" s="92"/>
      <c r="BXD64" s="92"/>
      <c r="BXE64" s="92"/>
      <c r="BXF64" s="92"/>
      <c r="BXG64" s="92"/>
      <c r="BXH64" s="92"/>
      <c r="BXI64" s="92"/>
      <c r="BXJ64" s="92"/>
      <c r="BXK64" s="92"/>
      <c r="BXL64" s="92"/>
      <c r="BXM64" s="92"/>
      <c r="BXN64" s="92"/>
      <c r="BXO64" s="92"/>
      <c r="BXP64" s="92"/>
      <c r="BXQ64" s="92"/>
      <c r="BXR64" s="92"/>
      <c r="BXS64" s="92"/>
      <c r="BXT64" s="92"/>
      <c r="BXU64" s="92"/>
      <c r="BXV64" s="92"/>
      <c r="BXW64" s="92"/>
      <c r="BXX64" s="92"/>
      <c r="BXY64" s="92"/>
      <c r="BXZ64" s="92"/>
      <c r="BYA64" s="92"/>
      <c r="BYB64" s="92"/>
      <c r="BYC64" s="92"/>
      <c r="BYD64" s="92"/>
      <c r="BYE64" s="92"/>
      <c r="BYF64" s="92"/>
      <c r="BYG64" s="92"/>
      <c r="BYH64" s="92"/>
      <c r="BYI64" s="92"/>
      <c r="BYJ64" s="92"/>
      <c r="BYK64" s="92"/>
      <c r="BYL64" s="92"/>
      <c r="BYM64" s="92"/>
      <c r="BYN64" s="92"/>
      <c r="BYO64" s="92"/>
      <c r="BYP64" s="92"/>
      <c r="BYQ64" s="92"/>
      <c r="BYR64" s="92"/>
      <c r="BYS64" s="92"/>
      <c r="BYT64" s="92"/>
      <c r="BYU64" s="92"/>
      <c r="BYV64" s="92"/>
      <c r="BYW64" s="92"/>
      <c r="BYX64" s="92"/>
      <c r="BYY64" s="92"/>
      <c r="BYZ64" s="92"/>
      <c r="BZA64" s="92"/>
      <c r="BZB64" s="92"/>
      <c r="BZC64" s="92"/>
      <c r="BZD64" s="92"/>
      <c r="BZE64" s="92"/>
      <c r="BZF64" s="92"/>
      <c r="BZG64" s="92"/>
      <c r="BZH64" s="92"/>
      <c r="BZI64" s="92"/>
      <c r="BZJ64" s="92"/>
      <c r="BZK64" s="92"/>
      <c r="BZL64" s="92"/>
      <c r="BZM64" s="92"/>
      <c r="BZN64" s="92"/>
      <c r="BZO64" s="92"/>
      <c r="BZP64" s="92"/>
      <c r="BZQ64" s="92"/>
      <c r="BZR64" s="92"/>
      <c r="BZS64" s="92"/>
      <c r="BZT64" s="92"/>
      <c r="BZU64" s="92"/>
      <c r="BZV64" s="92"/>
      <c r="BZW64" s="92"/>
      <c r="BZX64" s="92"/>
      <c r="BZY64" s="92"/>
      <c r="BZZ64" s="92"/>
      <c r="CAA64" s="92"/>
      <c r="CAB64" s="92"/>
      <c r="CAC64" s="92"/>
      <c r="CAD64" s="92"/>
      <c r="CAE64" s="92"/>
      <c r="CAF64" s="92"/>
      <c r="CAG64" s="92"/>
      <c r="CAH64" s="92"/>
      <c r="CAI64" s="92"/>
      <c r="CAJ64" s="92"/>
      <c r="CAK64" s="92"/>
      <c r="CAL64" s="92"/>
      <c r="CAM64" s="92"/>
      <c r="CAN64" s="92"/>
      <c r="CAO64" s="92"/>
      <c r="CAP64" s="92"/>
      <c r="CAQ64" s="92"/>
      <c r="CAR64" s="92"/>
      <c r="CAS64" s="92"/>
      <c r="CAT64" s="92"/>
      <c r="CAU64" s="92"/>
      <c r="CAV64" s="92"/>
      <c r="CAW64" s="92"/>
      <c r="CAX64" s="92"/>
      <c r="CAY64" s="92"/>
      <c r="CAZ64" s="92"/>
      <c r="CBA64" s="92"/>
      <c r="CBB64" s="92"/>
      <c r="CBC64" s="92"/>
      <c r="CBD64" s="92"/>
      <c r="CBE64" s="92"/>
      <c r="CBF64" s="92"/>
      <c r="CBG64" s="92"/>
      <c r="CBH64" s="92"/>
      <c r="CBI64" s="92"/>
      <c r="CBJ64" s="92"/>
      <c r="CBK64" s="92"/>
      <c r="CBL64" s="92"/>
      <c r="CBM64" s="92"/>
      <c r="CBN64" s="92"/>
      <c r="CBO64" s="92"/>
      <c r="CBP64" s="92"/>
      <c r="CBQ64" s="92"/>
      <c r="CBR64" s="92"/>
      <c r="CBS64" s="92"/>
      <c r="CBT64" s="92"/>
      <c r="CBU64" s="92"/>
      <c r="CBV64" s="92"/>
      <c r="CBW64" s="92"/>
      <c r="CBX64" s="92"/>
      <c r="CBY64" s="92"/>
      <c r="CBZ64" s="92"/>
      <c r="CCA64" s="92"/>
      <c r="CCB64" s="92"/>
      <c r="CCC64" s="92"/>
      <c r="CCD64" s="92"/>
      <c r="CCE64" s="92"/>
      <c r="CCF64" s="92"/>
      <c r="CCG64" s="92"/>
      <c r="CCH64" s="92"/>
      <c r="CCI64" s="92"/>
      <c r="CCJ64" s="92"/>
      <c r="CCK64" s="92"/>
      <c r="CCL64" s="92"/>
      <c r="CCM64" s="92"/>
      <c r="CCN64" s="92"/>
      <c r="CCO64" s="92"/>
      <c r="CCP64" s="92"/>
      <c r="CCQ64" s="92"/>
      <c r="CCR64" s="92"/>
      <c r="CCS64" s="92"/>
      <c r="CCT64" s="92"/>
      <c r="CCU64" s="92"/>
      <c r="CCV64" s="92"/>
      <c r="CCW64" s="92"/>
      <c r="CCX64" s="92"/>
      <c r="CCY64" s="92"/>
      <c r="CCZ64" s="92"/>
      <c r="CDA64" s="92"/>
      <c r="CDB64" s="92"/>
      <c r="CDC64" s="92"/>
      <c r="CDD64" s="92"/>
      <c r="CDE64" s="92"/>
      <c r="CDF64" s="92"/>
      <c r="CDG64" s="92"/>
      <c r="CDH64" s="92"/>
      <c r="CDI64" s="92"/>
      <c r="CDJ64" s="92"/>
      <c r="CDK64" s="92"/>
      <c r="CDL64" s="92"/>
      <c r="CDM64" s="92"/>
      <c r="CDN64" s="92"/>
      <c r="CDO64" s="92"/>
      <c r="CDP64" s="92"/>
      <c r="CDQ64" s="92"/>
      <c r="CDR64" s="92"/>
      <c r="CDS64" s="92"/>
      <c r="CDT64" s="92"/>
      <c r="CDU64" s="92"/>
      <c r="CDV64" s="92"/>
      <c r="CDW64" s="92"/>
      <c r="CDX64" s="92"/>
      <c r="CDY64" s="92"/>
      <c r="CDZ64" s="92"/>
      <c r="CEA64" s="92"/>
      <c r="CEB64" s="92"/>
      <c r="CEC64" s="92"/>
      <c r="CED64" s="92"/>
      <c r="CEE64" s="92"/>
      <c r="CEF64" s="92"/>
      <c r="CEG64" s="92"/>
      <c r="CEH64" s="92"/>
      <c r="CEI64" s="92"/>
      <c r="CEJ64" s="92"/>
      <c r="CEK64" s="92"/>
      <c r="CEL64" s="92"/>
      <c r="CEM64" s="92"/>
      <c r="CEN64" s="92"/>
      <c r="CEO64" s="92"/>
      <c r="CEP64" s="92"/>
      <c r="CEQ64" s="92"/>
      <c r="CER64" s="92"/>
      <c r="CES64" s="92"/>
      <c r="CET64" s="92"/>
      <c r="CEU64" s="92"/>
      <c r="CEV64" s="92"/>
      <c r="CEW64" s="92"/>
      <c r="CEX64" s="92"/>
      <c r="CEY64" s="92"/>
      <c r="CEZ64" s="92"/>
      <c r="CFA64" s="92"/>
      <c r="CFB64" s="92"/>
      <c r="CFC64" s="92"/>
      <c r="CFD64" s="92"/>
      <c r="CFE64" s="92"/>
      <c r="CFF64" s="92"/>
      <c r="CFG64" s="92"/>
      <c r="CFH64" s="92"/>
      <c r="CFI64" s="92"/>
      <c r="CFJ64" s="92"/>
      <c r="CFK64" s="92"/>
      <c r="CFL64" s="92"/>
      <c r="CFM64" s="92"/>
      <c r="CFN64" s="92"/>
      <c r="CFO64" s="92"/>
      <c r="CFP64" s="92"/>
      <c r="CFQ64" s="92"/>
      <c r="CFR64" s="92"/>
      <c r="CFS64" s="92"/>
      <c r="CFT64" s="92"/>
      <c r="CFU64" s="92"/>
      <c r="CFV64" s="92"/>
      <c r="CFW64" s="92"/>
      <c r="CFX64" s="92"/>
      <c r="CFY64" s="92"/>
      <c r="CFZ64" s="92"/>
      <c r="CGA64" s="92"/>
      <c r="CGB64" s="92"/>
      <c r="CGC64" s="92"/>
      <c r="CGD64" s="92"/>
      <c r="CGE64" s="92"/>
      <c r="CGF64" s="92"/>
      <c r="CGG64" s="92"/>
      <c r="CGH64" s="92"/>
      <c r="CGI64" s="92"/>
      <c r="CGJ64" s="92"/>
      <c r="CGK64" s="92"/>
      <c r="CGL64" s="92"/>
      <c r="CGM64" s="92"/>
      <c r="CGN64" s="92"/>
      <c r="CGO64" s="92"/>
      <c r="CGP64" s="92"/>
      <c r="CGQ64" s="92"/>
      <c r="CGR64" s="92"/>
      <c r="CGS64" s="92"/>
      <c r="CGT64" s="92"/>
      <c r="CGU64" s="92"/>
      <c r="CGV64" s="92"/>
      <c r="CGW64" s="92"/>
      <c r="CGX64" s="92"/>
      <c r="CGY64" s="92"/>
      <c r="CGZ64" s="92"/>
      <c r="CHA64" s="92"/>
      <c r="CHB64" s="92"/>
      <c r="CHC64" s="92"/>
      <c r="CHD64" s="92"/>
      <c r="CHE64" s="92"/>
      <c r="CHF64" s="92"/>
      <c r="CHG64" s="92"/>
      <c r="CHH64" s="92"/>
      <c r="CHI64" s="92"/>
      <c r="CHJ64" s="92"/>
      <c r="CHK64" s="92"/>
      <c r="CHL64" s="92"/>
      <c r="CHM64" s="92"/>
      <c r="CHN64" s="92"/>
      <c r="CHO64" s="92"/>
      <c r="CHP64" s="92"/>
      <c r="CHQ64" s="92"/>
      <c r="CHR64" s="92"/>
      <c r="CHS64" s="92"/>
      <c r="CHT64" s="92"/>
      <c r="CHU64" s="92"/>
      <c r="CHV64" s="92"/>
      <c r="CHW64" s="92"/>
      <c r="CHX64" s="92"/>
      <c r="CHY64" s="92"/>
      <c r="CHZ64" s="92"/>
      <c r="CIA64" s="92"/>
      <c r="CIB64" s="92"/>
      <c r="CIC64" s="92"/>
      <c r="CID64" s="92"/>
      <c r="CIE64" s="92"/>
      <c r="CIF64" s="92"/>
      <c r="CIG64" s="92"/>
      <c r="CIH64" s="92"/>
      <c r="CII64" s="92"/>
      <c r="CIJ64" s="92"/>
      <c r="CIK64" s="92"/>
      <c r="CIL64" s="92"/>
      <c r="CIM64" s="92"/>
      <c r="CIN64" s="92"/>
      <c r="CIO64" s="92"/>
      <c r="CIP64" s="92"/>
      <c r="CIQ64" s="92"/>
      <c r="CIR64" s="92"/>
      <c r="CIS64" s="92"/>
      <c r="CIT64" s="92"/>
      <c r="CIU64" s="92"/>
      <c r="CIV64" s="92"/>
      <c r="CIW64" s="92"/>
      <c r="CIX64" s="92"/>
      <c r="CIY64" s="92"/>
      <c r="CIZ64" s="92"/>
      <c r="CJA64" s="92"/>
      <c r="CJB64" s="92"/>
      <c r="CJC64" s="92"/>
      <c r="CJD64" s="92"/>
      <c r="CJE64" s="92"/>
      <c r="CJF64" s="92"/>
      <c r="CJG64" s="92"/>
      <c r="CJH64" s="92"/>
      <c r="CJI64" s="92"/>
      <c r="CJJ64" s="92"/>
      <c r="CJK64" s="92"/>
      <c r="CJL64" s="92"/>
      <c r="CJM64" s="92"/>
      <c r="CJN64" s="92"/>
      <c r="CJO64" s="92"/>
      <c r="CJP64" s="92"/>
      <c r="CJQ64" s="92"/>
      <c r="CJR64" s="92"/>
      <c r="CJS64" s="92"/>
      <c r="CJT64" s="92"/>
      <c r="CJU64" s="92"/>
      <c r="CJV64" s="92"/>
      <c r="CJW64" s="92"/>
      <c r="CJX64" s="92"/>
      <c r="CJY64" s="92"/>
      <c r="CJZ64" s="92"/>
      <c r="CKA64" s="92"/>
      <c r="CKB64" s="92"/>
      <c r="CKC64" s="92"/>
      <c r="CKD64" s="92"/>
      <c r="CKE64" s="92"/>
      <c r="CKF64" s="92"/>
      <c r="CKG64" s="92"/>
      <c r="CKH64" s="92"/>
      <c r="CKI64" s="92"/>
      <c r="CKJ64" s="92"/>
      <c r="CKK64" s="92"/>
      <c r="CKL64" s="92"/>
      <c r="CKM64" s="92"/>
      <c r="CKN64" s="92"/>
      <c r="CKO64" s="92"/>
      <c r="CKP64" s="92"/>
      <c r="CKQ64" s="92"/>
      <c r="CKR64" s="92"/>
      <c r="CKS64" s="92"/>
      <c r="CKT64" s="92"/>
      <c r="CKU64" s="92"/>
      <c r="CKV64" s="92"/>
      <c r="CKW64" s="92"/>
      <c r="CKX64" s="92"/>
      <c r="CKY64" s="92"/>
      <c r="CKZ64" s="92"/>
      <c r="CLA64" s="92"/>
      <c r="CLB64" s="92"/>
      <c r="CLC64" s="92"/>
      <c r="CLD64" s="92"/>
      <c r="CLE64" s="92"/>
      <c r="CLF64" s="92"/>
      <c r="CLG64" s="92"/>
      <c r="CLH64" s="92"/>
      <c r="CLI64" s="92"/>
      <c r="CLJ64" s="92"/>
      <c r="CLK64" s="92"/>
      <c r="CLL64" s="92"/>
      <c r="CLM64" s="92"/>
      <c r="CLN64" s="92"/>
      <c r="CLO64" s="92"/>
      <c r="CLP64" s="92"/>
      <c r="CLQ64" s="92"/>
      <c r="CLR64" s="92"/>
      <c r="CLS64" s="92"/>
      <c r="CLT64" s="92"/>
      <c r="CLU64" s="92"/>
      <c r="CLV64" s="92"/>
      <c r="CLW64" s="92"/>
      <c r="CLX64" s="92"/>
      <c r="CLY64" s="92"/>
      <c r="CLZ64" s="92"/>
      <c r="CMA64" s="92"/>
      <c r="CMB64" s="92"/>
      <c r="CMC64" s="92"/>
      <c r="CMD64" s="92"/>
      <c r="CME64" s="92"/>
      <c r="CMF64" s="92"/>
      <c r="CMG64" s="92"/>
      <c r="CMH64" s="92"/>
      <c r="CMI64" s="92"/>
      <c r="CMJ64" s="92"/>
      <c r="CMK64" s="92"/>
      <c r="CML64" s="92"/>
      <c r="CMM64" s="92"/>
      <c r="CMN64" s="92"/>
      <c r="CMO64" s="92"/>
      <c r="CMP64" s="92"/>
      <c r="CMQ64" s="92"/>
      <c r="CMR64" s="92"/>
      <c r="CMS64" s="92"/>
      <c r="CMT64" s="92"/>
      <c r="CMU64" s="92"/>
      <c r="CMV64" s="92"/>
      <c r="CMW64" s="92"/>
      <c r="CMX64" s="92"/>
      <c r="CMY64" s="92"/>
      <c r="CMZ64" s="92"/>
      <c r="CNA64" s="92"/>
      <c r="CNB64" s="92"/>
      <c r="CNC64" s="92"/>
      <c r="CND64" s="92"/>
      <c r="CNE64" s="92"/>
      <c r="CNF64" s="92"/>
      <c r="CNG64" s="92"/>
      <c r="CNH64" s="92"/>
      <c r="CNI64" s="92"/>
      <c r="CNJ64" s="92"/>
      <c r="CNK64" s="92"/>
      <c r="CNL64" s="92"/>
      <c r="CNM64" s="92"/>
      <c r="CNN64" s="92"/>
      <c r="CNO64" s="92"/>
      <c r="CNP64" s="92"/>
      <c r="CNQ64" s="92"/>
      <c r="CNR64" s="92"/>
      <c r="CNS64" s="92"/>
      <c r="CNT64" s="92"/>
      <c r="CNU64" s="92"/>
      <c r="CNV64" s="92"/>
      <c r="CNW64" s="92"/>
      <c r="CNX64" s="92"/>
      <c r="CNY64" s="92"/>
      <c r="CNZ64" s="92"/>
      <c r="COA64" s="92"/>
      <c r="COB64" s="92"/>
      <c r="COC64" s="92"/>
      <c r="COD64" s="92"/>
      <c r="COE64" s="92"/>
      <c r="COF64" s="92"/>
      <c r="COG64" s="92"/>
      <c r="COH64" s="92"/>
      <c r="COI64" s="92"/>
      <c r="COJ64" s="92"/>
      <c r="COK64" s="92"/>
      <c r="COL64" s="92"/>
      <c r="COM64" s="92"/>
      <c r="CON64" s="92"/>
      <c r="COO64" s="92"/>
      <c r="COP64" s="92"/>
      <c r="COQ64" s="92"/>
      <c r="COR64" s="92"/>
      <c r="COS64" s="92"/>
      <c r="COT64" s="92"/>
      <c r="COU64" s="92"/>
      <c r="COV64" s="92"/>
      <c r="COW64" s="92"/>
      <c r="COX64" s="92"/>
      <c r="COY64" s="92"/>
      <c r="COZ64" s="92"/>
      <c r="CPA64" s="92"/>
      <c r="CPB64" s="92"/>
      <c r="CPC64" s="92"/>
      <c r="CPD64" s="92"/>
      <c r="CPE64" s="92"/>
      <c r="CPF64" s="92"/>
      <c r="CPG64" s="92"/>
      <c r="CPH64" s="92"/>
      <c r="CPI64" s="92"/>
      <c r="CPJ64" s="92"/>
      <c r="CPK64" s="92"/>
      <c r="CPL64" s="92"/>
      <c r="CPM64" s="92"/>
      <c r="CPN64" s="92"/>
      <c r="CPO64" s="92"/>
      <c r="CPP64" s="92"/>
      <c r="CPQ64" s="92"/>
      <c r="CPR64" s="92"/>
      <c r="CPS64" s="92"/>
      <c r="CPT64" s="92"/>
      <c r="CPU64" s="92"/>
      <c r="CPV64" s="92"/>
      <c r="CPW64" s="92"/>
      <c r="CPX64" s="92"/>
      <c r="CPY64" s="92"/>
      <c r="CPZ64" s="92"/>
      <c r="CQA64" s="92"/>
      <c r="CQB64" s="92"/>
      <c r="CQC64" s="92"/>
      <c r="CQD64" s="92"/>
      <c r="CQE64" s="92"/>
      <c r="CQF64" s="92"/>
      <c r="CQG64" s="92"/>
      <c r="CQH64" s="92"/>
      <c r="CQI64" s="92"/>
      <c r="CQJ64" s="92"/>
      <c r="CQK64" s="92"/>
      <c r="CQL64" s="92"/>
      <c r="CQM64" s="92"/>
      <c r="CQN64" s="92"/>
      <c r="CQO64" s="92"/>
      <c r="CQP64" s="92"/>
      <c r="CQQ64" s="92"/>
      <c r="CQR64" s="92"/>
      <c r="CQS64" s="92"/>
      <c r="CQT64" s="92"/>
      <c r="CQU64" s="92"/>
      <c r="CQV64" s="92"/>
      <c r="CQW64" s="92"/>
      <c r="CQX64" s="92"/>
      <c r="CQY64" s="92"/>
      <c r="CQZ64" s="92"/>
      <c r="CRA64" s="92"/>
      <c r="CRB64" s="92"/>
      <c r="CRC64" s="92"/>
      <c r="CRD64" s="92"/>
      <c r="CRE64" s="92"/>
      <c r="CRF64" s="92"/>
      <c r="CRG64" s="92"/>
      <c r="CRH64" s="92"/>
      <c r="CRI64" s="92"/>
      <c r="CRJ64" s="92"/>
      <c r="CRK64" s="92"/>
      <c r="CRL64" s="92"/>
      <c r="CRM64" s="92"/>
      <c r="CRN64" s="92"/>
      <c r="CRO64" s="92"/>
      <c r="CRP64" s="92"/>
      <c r="CRQ64" s="92"/>
      <c r="CRR64" s="92"/>
      <c r="CRS64" s="92"/>
      <c r="CRT64" s="92"/>
      <c r="CRU64" s="92"/>
      <c r="CRV64" s="92"/>
      <c r="CRW64" s="92"/>
      <c r="CRX64" s="92"/>
      <c r="CRY64" s="92"/>
      <c r="CRZ64" s="92"/>
      <c r="CSA64" s="92"/>
      <c r="CSB64" s="92"/>
      <c r="CSC64" s="92"/>
      <c r="CSD64" s="92"/>
      <c r="CSE64" s="92"/>
      <c r="CSF64" s="92"/>
      <c r="CSG64" s="92"/>
      <c r="CSH64" s="92"/>
      <c r="CSI64" s="92"/>
      <c r="CSJ64" s="92"/>
      <c r="CSK64" s="92"/>
      <c r="CSL64" s="92"/>
      <c r="CSM64" s="92"/>
      <c r="CSN64" s="92"/>
      <c r="CSO64" s="92"/>
      <c r="CSP64" s="92"/>
      <c r="CSQ64" s="92"/>
      <c r="CSR64" s="92"/>
      <c r="CSS64" s="92"/>
      <c r="CST64" s="92"/>
      <c r="CSU64" s="92"/>
      <c r="CSV64" s="92"/>
      <c r="CSW64" s="92"/>
      <c r="CSX64" s="92"/>
      <c r="CSY64" s="92"/>
      <c r="CSZ64" s="92"/>
      <c r="CTA64" s="92"/>
      <c r="CTB64" s="92"/>
      <c r="CTC64" s="92"/>
      <c r="CTD64" s="92"/>
      <c r="CTE64" s="92"/>
      <c r="CTF64" s="92"/>
      <c r="CTG64" s="92"/>
      <c r="CTH64" s="92"/>
      <c r="CTI64" s="92"/>
      <c r="CTJ64" s="92"/>
      <c r="CTK64" s="92"/>
      <c r="CTL64" s="92"/>
      <c r="CTM64" s="92"/>
      <c r="CTN64" s="92"/>
      <c r="CTO64" s="92"/>
      <c r="CTP64" s="92"/>
      <c r="CTQ64" s="92"/>
      <c r="CTR64" s="92"/>
      <c r="CTS64" s="92"/>
      <c r="CTT64" s="92"/>
      <c r="CTU64" s="92"/>
      <c r="CTV64" s="92"/>
      <c r="CTW64" s="92"/>
      <c r="CTX64" s="92"/>
      <c r="CTY64" s="92"/>
      <c r="CTZ64" s="92"/>
      <c r="CUA64" s="92"/>
      <c r="CUB64" s="92"/>
      <c r="CUC64" s="92"/>
      <c r="CUD64" s="92"/>
      <c r="CUE64" s="92"/>
      <c r="CUF64" s="92"/>
      <c r="CUG64" s="92"/>
      <c r="CUH64" s="92"/>
      <c r="CUI64" s="92"/>
      <c r="CUJ64" s="92"/>
      <c r="CUK64" s="92"/>
      <c r="CUL64" s="92"/>
      <c r="CUM64" s="92"/>
      <c r="CUN64" s="92"/>
      <c r="CUO64" s="92"/>
      <c r="CUP64" s="92"/>
      <c r="CUQ64" s="92"/>
      <c r="CUR64" s="92"/>
      <c r="CUS64" s="92"/>
      <c r="CUT64" s="92"/>
      <c r="CUU64" s="92"/>
      <c r="CUV64" s="92"/>
      <c r="CUW64" s="92"/>
      <c r="CUX64" s="92"/>
      <c r="CUY64" s="92"/>
      <c r="CUZ64" s="92"/>
      <c r="CVA64" s="92"/>
      <c r="CVB64" s="92"/>
      <c r="CVC64" s="92"/>
      <c r="CVD64" s="92"/>
      <c r="CVE64" s="92"/>
      <c r="CVF64" s="92"/>
      <c r="CVG64" s="92"/>
      <c r="CVH64" s="92"/>
      <c r="CVI64" s="92"/>
      <c r="CVJ64" s="92"/>
      <c r="CVK64" s="92"/>
      <c r="CVL64" s="92"/>
      <c r="CVM64" s="92"/>
      <c r="CVN64" s="92"/>
      <c r="CVO64" s="92"/>
      <c r="CVP64" s="92"/>
      <c r="CVQ64" s="92"/>
      <c r="CVR64" s="92"/>
      <c r="CVS64" s="92"/>
      <c r="CVT64" s="92"/>
      <c r="CVU64" s="92"/>
      <c r="CVV64" s="92"/>
      <c r="CVW64" s="92"/>
      <c r="CVX64" s="92"/>
      <c r="CVY64" s="92"/>
      <c r="CVZ64" s="92"/>
      <c r="CWA64" s="92"/>
      <c r="CWB64" s="92"/>
      <c r="CWC64" s="92"/>
      <c r="CWD64" s="92"/>
      <c r="CWE64" s="92"/>
      <c r="CWF64" s="92"/>
      <c r="CWG64" s="92"/>
      <c r="CWH64" s="92"/>
      <c r="CWI64" s="92"/>
      <c r="CWJ64" s="92"/>
      <c r="CWK64" s="92"/>
      <c r="CWL64" s="92"/>
      <c r="CWM64" s="92"/>
      <c r="CWN64" s="92"/>
      <c r="CWO64" s="92"/>
      <c r="CWP64" s="92"/>
      <c r="CWQ64" s="92"/>
      <c r="CWR64" s="92"/>
      <c r="CWS64" s="92"/>
      <c r="CWT64" s="92"/>
      <c r="CWU64" s="92"/>
      <c r="CWV64" s="92"/>
      <c r="CWW64" s="92"/>
      <c r="CWX64" s="92"/>
      <c r="CWY64" s="92"/>
      <c r="CWZ64" s="92"/>
      <c r="CXA64" s="92"/>
      <c r="CXB64" s="92"/>
      <c r="CXC64" s="92"/>
      <c r="CXD64" s="92"/>
      <c r="CXE64" s="92"/>
      <c r="CXF64" s="92"/>
      <c r="CXG64" s="92"/>
      <c r="CXH64" s="92"/>
      <c r="CXI64" s="92"/>
      <c r="CXJ64" s="92"/>
      <c r="CXK64" s="92"/>
      <c r="CXL64" s="92"/>
      <c r="CXM64" s="92"/>
      <c r="CXN64" s="92"/>
      <c r="CXO64" s="92"/>
      <c r="CXP64" s="92"/>
      <c r="CXQ64" s="92"/>
      <c r="CXR64" s="92"/>
      <c r="CXS64" s="92"/>
      <c r="CXT64" s="92"/>
      <c r="CXU64" s="92"/>
      <c r="CXV64" s="92"/>
      <c r="CXW64" s="92"/>
      <c r="CXX64" s="92"/>
      <c r="CXY64" s="92"/>
      <c r="CXZ64" s="92"/>
      <c r="CYA64" s="92"/>
      <c r="CYB64" s="92"/>
      <c r="CYC64" s="92"/>
      <c r="CYD64" s="92"/>
      <c r="CYE64" s="92"/>
      <c r="CYF64" s="92"/>
      <c r="CYG64" s="92"/>
      <c r="CYH64" s="92"/>
      <c r="CYI64" s="92"/>
      <c r="CYJ64" s="92"/>
      <c r="CYK64" s="92"/>
      <c r="CYL64" s="92"/>
      <c r="CYM64" s="92"/>
      <c r="CYN64" s="92"/>
      <c r="CYO64" s="92"/>
      <c r="CYP64" s="92"/>
      <c r="CYQ64" s="92"/>
      <c r="CYR64" s="92"/>
      <c r="CYS64" s="92"/>
      <c r="CYT64" s="92"/>
      <c r="CYU64" s="92"/>
      <c r="CYV64" s="92"/>
      <c r="CYW64" s="92"/>
      <c r="CYX64" s="92"/>
      <c r="CYY64" s="92"/>
      <c r="CYZ64" s="92"/>
      <c r="CZA64" s="92"/>
      <c r="CZB64" s="92"/>
      <c r="CZC64" s="92"/>
      <c r="CZD64" s="92"/>
      <c r="CZE64" s="92"/>
      <c r="CZF64" s="92"/>
      <c r="CZG64" s="92"/>
      <c r="CZH64" s="92"/>
      <c r="CZI64" s="92"/>
      <c r="CZJ64" s="92"/>
      <c r="CZK64" s="92"/>
      <c r="CZL64" s="92"/>
      <c r="CZM64" s="92"/>
      <c r="CZN64" s="92"/>
      <c r="CZO64" s="92"/>
      <c r="CZP64" s="92"/>
      <c r="CZQ64" s="92"/>
      <c r="CZR64" s="92"/>
      <c r="CZS64" s="92"/>
      <c r="CZT64" s="92"/>
      <c r="CZU64" s="92"/>
      <c r="CZV64" s="92"/>
      <c r="CZW64" s="92"/>
      <c r="CZX64" s="92"/>
      <c r="CZY64" s="92"/>
      <c r="CZZ64" s="92"/>
      <c r="DAA64" s="92"/>
      <c r="DAB64" s="92"/>
      <c r="DAC64" s="92"/>
      <c r="DAD64" s="92"/>
      <c r="DAE64" s="92"/>
      <c r="DAF64" s="92"/>
      <c r="DAG64" s="92"/>
      <c r="DAH64" s="92"/>
      <c r="DAI64" s="92"/>
      <c r="DAJ64" s="92"/>
      <c r="DAK64" s="92"/>
      <c r="DAL64" s="92"/>
      <c r="DAM64" s="92"/>
      <c r="DAN64" s="92"/>
      <c r="DAO64" s="92"/>
      <c r="DAP64" s="92"/>
      <c r="DAQ64" s="92"/>
      <c r="DAR64" s="92"/>
      <c r="DAS64" s="92"/>
      <c r="DAT64" s="92"/>
      <c r="DAU64" s="92"/>
      <c r="DAV64" s="92"/>
      <c r="DAW64" s="92"/>
      <c r="DAX64" s="92"/>
      <c r="DAY64" s="92"/>
      <c r="DAZ64" s="92"/>
      <c r="DBA64" s="92"/>
      <c r="DBB64" s="92"/>
      <c r="DBC64" s="92"/>
      <c r="DBD64" s="92"/>
      <c r="DBE64" s="92"/>
      <c r="DBF64" s="92"/>
      <c r="DBG64" s="92"/>
      <c r="DBH64" s="92"/>
      <c r="DBI64" s="92"/>
      <c r="DBJ64" s="92"/>
      <c r="DBK64" s="92"/>
      <c r="DBL64" s="92"/>
      <c r="DBM64" s="92"/>
      <c r="DBN64" s="92"/>
      <c r="DBO64" s="92"/>
      <c r="DBP64" s="92"/>
      <c r="DBQ64" s="92"/>
      <c r="DBR64" s="92"/>
      <c r="DBS64" s="92"/>
      <c r="DBT64" s="92"/>
      <c r="DBU64" s="92"/>
      <c r="DBV64" s="92"/>
      <c r="DBW64" s="92"/>
      <c r="DBX64" s="92"/>
      <c r="DBY64" s="92"/>
      <c r="DBZ64" s="92"/>
      <c r="DCA64" s="92"/>
      <c r="DCB64" s="92"/>
      <c r="DCC64" s="92"/>
      <c r="DCD64" s="92"/>
      <c r="DCE64" s="92"/>
      <c r="DCF64" s="92"/>
      <c r="DCG64" s="92"/>
      <c r="DCH64" s="92"/>
      <c r="DCI64" s="92"/>
      <c r="DCJ64" s="92"/>
      <c r="DCK64" s="92"/>
      <c r="DCL64" s="92"/>
      <c r="DCM64" s="92"/>
      <c r="DCN64" s="92"/>
      <c r="DCO64" s="92"/>
      <c r="DCP64" s="92"/>
      <c r="DCQ64" s="92"/>
      <c r="DCR64" s="92"/>
      <c r="DCS64" s="92"/>
      <c r="DCT64" s="92"/>
      <c r="DCU64" s="92"/>
      <c r="DCV64" s="92"/>
      <c r="DCW64" s="92"/>
      <c r="DCX64" s="92"/>
      <c r="DCY64" s="92"/>
      <c r="DCZ64" s="92"/>
      <c r="DDA64" s="92"/>
      <c r="DDB64" s="92"/>
      <c r="DDC64" s="92"/>
      <c r="DDD64" s="92"/>
      <c r="DDE64" s="92"/>
      <c r="DDF64" s="92"/>
      <c r="DDG64" s="92"/>
      <c r="DDH64" s="92"/>
      <c r="DDI64" s="92"/>
      <c r="DDJ64" s="92"/>
      <c r="DDK64" s="92"/>
      <c r="DDL64" s="92"/>
      <c r="DDM64" s="92"/>
      <c r="DDN64" s="92"/>
      <c r="DDO64" s="92"/>
      <c r="DDP64" s="92"/>
      <c r="DDQ64" s="92"/>
      <c r="DDR64" s="92"/>
      <c r="DDS64" s="92"/>
      <c r="DDT64" s="92"/>
      <c r="DDU64" s="92"/>
      <c r="DDV64" s="92"/>
      <c r="DDW64" s="92"/>
      <c r="DDX64" s="92"/>
      <c r="DDY64" s="92"/>
      <c r="DDZ64" s="92"/>
      <c r="DEA64" s="92"/>
      <c r="DEB64" s="92"/>
      <c r="DEC64" s="92"/>
      <c r="DED64" s="92"/>
      <c r="DEE64" s="92"/>
      <c r="DEF64" s="92"/>
      <c r="DEG64" s="92"/>
      <c r="DEH64" s="92"/>
      <c r="DEI64" s="92"/>
      <c r="DEJ64" s="92"/>
      <c r="DEK64" s="92"/>
      <c r="DEL64" s="92"/>
      <c r="DEM64" s="92"/>
      <c r="DEN64" s="92"/>
      <c r="DEO64" s="92"/>
      <c r="DEP64" s="92"/>
      <c r="DEQ64" s="92"/>
      <c r="DER64" s="92"/>
      <c r="DES64" s="92"/>
      <c r="DET64" s="92"/>
      <c r="DEU64" s="92"/>
      <c r="DEV64" s="92"/>
      <c r="DEW64" s="92"/>
      <c r="DEX64" s="92"/>
      <c r="DEY64" s="92"/>
      <c r="DEZ64" s="92"/>
      <c r="DFA64" s="92"/>
      <c r="DFB64" s="92"/>
      <c r="DFC64" s="92"/>
      <c r="DFD64" s="92"/>
      <c r="DFE64" s="92"/>
      <c r="DFF64" s="92"/>
      <c r="DFG64" s="92"/>
      <c r="DFH64" s="92"/>
      <c r="DFI64" s="92"/>
      <c r="DFJ64" s="92"/>
      <c r="DFK64" s="92"/>
      <c r="DFL64" s="92"/>
      <c r="DFM64" s="92"/>
      <c r="DFN64" s="92"/>
      <c r="DFO64" s="92"/>
      <c r="DFP64" s="92"/>
      <c r="DFQ64" s="92"/>
      <c r="DFR64" s="92"/>
      <c r="DFS64" s="92"/>
      <c r="DFT64" s="92"/>
      <c r="DFU64" s="92"/>
      <c r="DFV64" s="92"/>
      <c r="DFW64" s="92"/>
      <c r="DFX64" s="92"/>
      <c r="DFY64" s="92"/>
      <c r="DFZ64" s="92"/>
      <c r="DGA64" s="92"/>
      <c r="DGB64" s="92"/>
      <c r="DGC64" s="92"/>
      <c r="DGD64" s="92"/>
      <c r="DGE64" s="92"/>
      <c r="DGF64" s="92"/>
      <c r="DGG64" s="92"/>
      <c r="DGH64" s="92"/>
      <c r="DGI64" s="92"/>
      <c r="DGJ64" s="92"/>
      <c r="DGK64" s="92"/>
      <c r="DGL64" s="92"/>
      <c r="DGM64" s="92"/>
      <c r="DGN64" s="92"/>
      <c r="DGO64" s="92"/>
      <c r="DGP64" s="92"/>
      <c r="DGQ64" s="92"/>
      <c r="DGR64" s="92"/>
      <c r="DGS64" s="92"/>
      <c r="DGT64" s="92"/>
      <c r="DGU64" s="92"/>
      <c r="DGV64" s="92"/>
      <c r="DGW64" s="92"/>
      <c r="DGX64" s="92"/>
      <c r="DGY64" s="92"/>
      <c r="DGZ64" s="92"/>
      <c r="DHA64" s="92"/>
      <c r="DHB64" s="92"/>
      <c r="DHC64" s="92"/>
      <c r="DHD64" s="92"/>
      <c r="DHE64" s="92"/>
      <c r="DHF64" s="92"/>
      <c r="DHG64" s="92"/>
      <c r="DHH64" s="92"/>
      <c r="DHI64" s="92"/>
      <c r="DHJ64" s="92"/>
      <c r="DHK64" s="92"/>
      <c r="DHL64" s="92"/>
      <c r="DHM64" s="92"/>
      <c r="DHN64" s="92"/>
      <c r="DHO64" s="92"/>
      <c r="DHP64" s="92"/>
      <c r="DHQ64" s="92"/>
      <c r="DHR64" s="92"/>
      <c r="DHS64" s="92"/>
      <c r="DHT64" s="92"/>
      <c r="DHU64" s="92"/>
      <c r="DHV64" s="92"/>
      <c r="DHW64" s="92"/>
      <c r="DHX64" s="92"/>
      <c r="DHY64" s="92"/>
      <c r="DHZ64" s="92"/>
      <c r="DIA64" s="92"/>
      <c r="DIB64" s="92"/>
      <c r="DIC64" s="92"/>
      <c r="DID64" s="92"/>
      <c r="DIE64" s="92"/>
      <c r="DIF64" s="92"/>
      <c r="DIG64" s="92"/>
      <c r="DIH64" s="92"/>
      <c r="DII64" s="92"/>
      <c r="DIJ64" s="92"/>
      <c r="DIK64" s="92"/>
      <c r="DIL64" s="92"/>
      <c r="DIM64" s="92"/>
      <c r="DIN64" s="92"/>
      <c r="DIO64" s="92"/>
      <c r="DIP64" s="92"/>
      <c r="DIQ64" s="92"/>
      <c r="DIR64" s="92"/>
      <c r="DIS64" s="92"/>
      <c r="DIT64" s="92"/>
      <c r="DIU64" s="92"/>
      <c r="DIV64" s="92"/>
      <c r="DIW64" s="92"/>
      <c r="DIX64" s="92"/>
      <c r="DIY64" s="92"/>
      <c r="DIZ64" s="92"/>
      <c r="DJA64" s="92"/>
      <c r="DJB64" s="92"/>
      <c r="DJC64" s="92"/>
      <c r="DJD64" s="92"/>
      <c r="DJE64" s="92"/>
      <c r="DJF64" s="92"/>
      <c r="DJG64" s="92"/>
      <c r="DJH64" s="92"/>
      <c r="DJI64" s="92"/>
      <c r="DJJ64" s="92"/>
      <c r="DJK64" s="92"/>
      <c r="DJL64" s="92"/>
      <c r="DJM64" s="92"/>
      <c r="DJN64" s="92"/>
      <c r="DJO64" s="92"/>
      <c r="DJP64" s="92"/>
      <c r="DJQ64" s="92"/>
      <c r="DJR64" s="92"/>
      <c r="DJS64" s="92"/>
      <c r="DJT64" s="92"/>
      <c r="DJU64" s="92"/>
      <c r="DJV64" s="92"/>
      <c r="DJW64" s="92"/>
      <c r="DJX64" s="92"/>
      <c r="DJY64" s="92"/>
      <c r="DJZ64" s="92"/>
      <c r="DKA64" s="92"/>
      <c r="DKB64" s="92"/>
      <c r="DKC64" s="92"/>
      <c r="DKD64" s="92"/>
      <c r="DKE64" s="92"/>
      <c r="DKF64" s="92"/>
      <c r="DKG64" s="92"/>
      <c r="DKH64" s="92"/>
      <c r="DKI64" s="92"/>
      <c r="DKJ64" s="92"/>
      <c r="DKK64" s="92"/>
      <c r="DKL64" s="92"/>
      <c r="DKM64" s="92"/>
      <c r="DKN64" s="92"/>
      <c r="DKO64" s="92"/>
      <c r="DKP64" s="92"/>
      <c r="DKQ64" s="92"/>
      <c r="DKR64" s="92"/>
      <c r="DKS64" s="92"/>
      <c r="DKT64" s="92"/>
      <c r="DKU64" s="92"/>
      <c r="DKV64" s="92"/>
      <c r="DKW64" s="92"/>
      <c r="DKX64" s="92"/>
      <c r="DKY64" s="92"/>
      <c r="DKZ64" s="92"/>
      <c r="DLA64" s="92"/>
      <c r="DLB64" s="92"/>
      <c r="DLC64" s="92"/>
      <c r="DLD64" s="92"/>
      <c r="DLE64" s="92"/>
      <c r="DLF64" s="92"/>
      <c r="DLG64" s="92"/>
      <c r="DLH64" s="92"/>
      <c r="DLI64" s="92"/>
      <c r="DLJ64" s="92"/>
      <c r="DLK64" s="92"/>
      <c r="DLL64" s="92"/>
      <c r="DLM64" s="92"/>
      <c r="DLN64" s="92"/>
      <c r="DLO64" s="92"/>
      <c r="DLP64" s="92"/>
      <c r="DLQ64" s="92"/>
      <c r="DLR64" s="92"/>
      <c r="DLS64" s="92"/>
      <c r="DLT64" s="92"/>
      <c r="DLU64" s="92"/>
      <c r="DLV64" s="92"/>
      <c r="DLW64" s="92"/>
      <c r="DLX64" s="92"/>
      <c r="DLY64" s="92"/>
      <c r="DLZ64" s="92"/>
      <c r="DMA64" s="92"/>
      <c r="DMB64" s="92"/>
      <c r="DMC64" s="92"/>
      <c r="DMD64" s="92"/>
      <c r="DME64" s="92"/>
      <c r="DMF64" s="92"/>
      <c r="DMG64" s="92"/>
      <c r="DMH64" s="92"/>
      <c r="DMI64" s="92"/>
      <c r="DMJ64" s="92"/>
      <c r="DMK64" s="92"/>
      <c r="DML64" s="92"/>
      <c r="DMM64" s="92"/>
      <c r="DMN64" s="92"/>
      <c r="DMO64" s="92"/>
      <c r="DMP64" s="92"/>
      <c r="DMQ64" s="92"/>
      <c r="DMR64" s="92"/>
      <c r="DMS64" s="92"/>
      <c r="DMT64" s="92"/>
      <c r="DMU64" s="92"/>
      <c r="DMV64" s="92"/>
      <c r="DMW64" s="92"/>
      <c r="DMX64" s="92"/>
      <c r="DMY64" s="92"/>
      <c r="DMZ64" s="92"/>
      <c r="DNA64" s="92"/>
      <c r="DNB64" s="92"/>
      <c r="DNC64" s="92"/>
      <c r="DND64" s="92"/>
      <c r="DNE64" s="92"/>
      <c r="DNF64" s="92"/>
      <c r="DNG64" s="92"/>
      <c r="DNH64" s="92"/>
      <c r="DNI64" s="92"/>
      <c r="DNJ64" s="92"/>
      <c r="DNK64" s="92"/>
      <c r="DNL64" s="92"/>
      <c r="DNM64" s="92"/>
      <c r="DNN64" s="92"/>
      <c r="DNO64" s="92"/>
      <c r="DNP64" s="92"/>
      <c r="DNQ64" s="92"/>
      <c r="DNR64" s="92"/>
      <c r="DNS64" s="92"/>
      <c r="DNT64" s="92"/>
      <c r="DNU64" s="92"/>
      <c r="DNV64" s="92"/>
      <c r="DNW64" s="92"/>
      <c r="DNX64" s="92"/>
      <c r="DNY64" s="92"/>
      <c r="DNZ64" s="92"/>
      <c r="DOA64" s="92"/>
      <c r="DOB64" s="92"/>
      <c r="DOC64" s="92"/>
      <c r="DOD64" s="92"/>
      <c r="DOE64" s="92"/>
      <c r="DOF64" s="92"/>
      <c r="DOG64" s="92"/>
      <c r="DOH64" s="92"/>
      <c r="DOI64" s="92"/>
      <c r="DOJ64" s="92"/>
      <c r="DOK64" s="92"/>
      <c r="DOL64" s="92"/>
      <c r="DOM64" s="92"/>
      <c r="DON64" s="92"/>
      <c r="DOO64" s="92"/>
      <c r="DOP64" s="92"/>
      <c r="DOQ64" s="92"/>
      <c r="DOR64" s="92"/>
      <c r="DOS64" s="92"/>
      <c r="DOT64" s="92"/>
      <c r="DOU64" s="92"/>
      <c r="DOV64" s="92"/>
      <c r="DOW64" s="92"/>
      <c r="DOX64" s="92"/>
      <c r="DOY64" s="92"/>
      <c r="DOZ64" s="92"/>
      <c r="DPA64" s="92"/>
      <c r="DPB64" s="92"/>
      <c r="DPC64" s="92"/>
      <c r="DPD64" s="92"/>
      <c r="DPE64" s="92"/>
      <c r="DPF64" s="92"/>
      <c r="DPG64" s="92"/>
      <c r="DPH64" s="92"/>
      <c r="DPI64" s="92"/>
      <c r="DPJ64" s="92"/>
      <c r="DPK64" s="92"/>
      <c r="DPL64" s="92"/>
      <c r="DPM64" s="92"/>
      <c r="DPN64" s="92"/>
      <c r="DPO64" s="92"/>
      <c r="DPP64" s="92"/>
      <c r="DPQ64" s="92"/>
      <c r="DPR64" s="92"/>
      <c r="DPS64" s="92"/>
      <c r="DPT64" s="92"/>
      <c r="DPU64" s="92"/>
      <c r="DPV64" s="92"/>
      <c r="DPW64" s="92"/>
      <c r="DPX64" s="92"/>
      <c r="DPY64" s="92"/>
      <c r="DPZ64" s="92"/>
      <c r="DQA64" s="92"/>
      <c r="DQB64" s="92"/>
      <c r="DQC64" s="92"/>
      <c r="DQD64" s="92"/>
      <c r="DQE64" s="92"/>
      <c r="DQF64" s="92"/>
      <c r="DQG64" s="92"/>
      <c r="DQH64" s="92"/>
      <c r="DQI64" s="92"/>
      <c r="DQJ64" s="92"/>
      <c r="DQK64" s="92"/>
      <c r="DQL64" s="92"/>
      <c r="DQM64" s="92"/>
      <c r="DQN64" s="92"/>
      <c r="DQO64" s="92"/>
      <c r="DQP64" s="92"/>
      <c r="DQQ64" s="92"/>
      <c r="DQR64" s="92"/>
      <c r="DQS64" s="92"/>
      <c r="DQT64" s="92"/>
      <c r="DQU64" s="92"/>
      <c r="DQV64" s="92"/>
      <c r="DQW64" s="92"/>
      <c r="DQX64" s="92"/>
      <c r="DQY64" s="92"/>
      <c r="DQZ64" s="92"/>
      <c r="DRA64" s="92"/>
      <c r="DRB64" s="92"/>
      <c r="DRC64" s="92"/>
      <c r="DRD64" s="92"/>
      <c r="DRE64" s="92"/>
      <c r="DRF64" s="92"/>
      <c r="DRG64" s="92"/>
      <c r="DRH64" s="92"/>
      <c r="DRI64" s="92"/>
      <c r="DRJ64" s="92"/>
      <c r="DRK64" s="92"/>
      <c r="DRL64" s="92"/>
      <c r="DRM64" s="92"/>
      <c r="DRN64" s="92"/>
      <c r="DRO64" s="92"/>
      <c r="DRP64" s="92"/>
      <c r="DRQ64" s="92"/>
      <c r="DRR64" s="92"/>
      <c r="DRS64" s="92"/>
      <c r="DRT64" s="92"/>
      <c r="DRU64" s="92"/>
      <c r="DRV64" s="92"/>
      <c r="DRW64" s="92"/>
      <c r="DRX64" s="92"/>
      <c r="DRY64" s="92"/>
      <c r="DRZ64" s="92"/>
      <c r="DSA64" s="92"/>
      <c r="DSB64" s="92"/>
      <c r="DSC64" s="92"/>
      <c r="DSD64" s="92"/>
      <c r="DSE64" s="92"/>
      <c r="DSF64" s="92"/>
      <c r="DSG64" s="92"/>
      <c r="DSH64" s="92"/>
      <c r="DSI64" s="92"/>
      <c r="DSJ64" s="92"/>
      <c r="DSK64" s="92"/>
      <c r="DSL64" s="92"/>
      <c r="DSM64" s="92"/>
      <c r="DSN64" s="92"/>
      <c r="DSO64" s="92"/>
      <c r="DSP64" s="92"/>
      <c r="DSQ64" s="92"/>
      <c r="DSR64" s="92"/>
      <c r="DSS64" s="92"/>
      <c r="DST64" s="92"/>
      <c r="DSU64" s="92"/>
      <c r="DSV64" s="92"/>
      <c r="DSW64" s="92"/>
      <c r="DSX64" s="92"/>
      <c r="DSY64" s="92"/>
      <c r="DSZ64" s="92"/>
      <c r="DTA64" s="92"/>
      <c r="DTB64" s="92"/>
      <c r="DTC64" s="92"/>
      <c r="DTD64" s="92"/>
      <c r="DTE64" s="92"/>
      <c r="DTF64" s="92"/>
      <c r="DTG64" s="92"/>
      <c r="DTH64" s="92"/>
      <c r="DTI64" s="92"/>
      <c r="DTJ64" s="92"/>
      <c r="DTK64" s="92"/>
      <c r="DTL64" s="92"/>
      <c r="DTM64" s="92"/>
      <c r="DTN64" s="92"/>
      <c r="DTO64" s="92"/>
      <c r="DTP64" s="92"/>
      <c r="DTQ64" s="92"/>
      <c r="DTR64" s="92"/>
      <c r="DTS64" s="92"/>
      <c r="DTT64" s="92"/>
      <c r="DTU64" s="92"/>
      <c r="DTV64" s="92"/>
      <c r="DTW64" s="92"/>
      <c r="DTX64" s="92"/>
      <c r="DTY64" s="92"/>
      <c r="DTZ64" s="92"/>
      <c r="DUA64" s="92"/>
      <c r="DUB64" s="92"/>
      <c r="DUC64" s="92"/>
      <c r="DUD64" s="92"/>
      <c r="DUE64" s="92"/>
      <c r="DUF64" s="92"/>
      <c r="DUG64" s="92"/>
      <c r="DUH64" s="92"/>
      <c r="DUI64" s="92"/>
      <c r="DUJ64" s="92"/>
      <c r="DUK64" s="92"/>
      <c r="DUL64" s="92"/>
      <c r="DUM64" s="92"/>
      <c r="DUN64" s="92"/>
      <c r="DUO64" s="92"/>
      <c r="DUP64" s="92"/>
      <c r="DUQ64" s="92"/>
      <c r="DUR64" s="92"/>
      <c r="DUS64" s="92"/>
      <c r="DUT64" s="92"/>
      <c r="DUU64" s="92"/>
      <c r="DUV64" s="92"/>
      <c r="DUW64" s="92"/>
      <c r="DUX64" s="92"/>
      <c r="DUY64" s="92"/>
      <c r="DUZ64" s="92"/>
      <c r="DVA64" s="92"/>
      <c r="DVB64" s="92"/>
      <c r="DVC64" s="92"/>
      <c r="DVD64" s="92"/>
      <c r="DVE64" s="92"/>
      <c r="DVF64" s="92"/>
      <c r="DVG64" s="92"/>
      <c r="DVH64" s="92"/>
      <c r="DVI64" s="92"/>
      <c r="DVJ64" s="92"/>
      <c r="DVK64" s="92"/>
      <c r="DVL64" s="92"/>
      <c r="DVM64" s="92"/>
      <c r="DVN64" s="92"/>
      <c r="DVO64" s="92"/>
      <c r="DVP64" s="92"/>
      <c r="DVQ64" s="92"/>
      <c r="DVR64" s="92"/>
      <c r="DVS64" s="92"/>
      <c r="DVT64" s="92"/>
      <c r="DVU64" s="92"/>
      <c r="DVV64" s="92"/>
      <c r="DVW64" s="92"/>
      <c r="DVX64" s="92"/>
      <c r="DVY64" s="92"/>
      <c r="DVZ64" s="92"/>
      <c r="DWA64" s="92"/>
      <c r="DWB64" s="92"/>
      <c r="DWC64" s="92"/>
      <c r="DWD64" s="92"/>
      <c r="DWE64" s="92"/>
      <c r="DWF64" s="92"/>
      <c r="DWG64" s="92"/>
      <c r="DWH64" s="92"/>
      <c r="DWI64" s="92"/>
      <c r="DWJ64" s="92"/>
      <c r="DWK64" s="92"/>
      <c r="DWL64" s="92"/>
      <c r="DWM64" s="92"/>
      <c r="DWN64" s="92"/>
      <c r="DWO64" s="92"/>
      <c r="DWP64" s="92"/>
      <c r="DWQ64" s="92"/>
      <c r="DWR64" s="92"/>
      <c r="DWS64" s="92"/>
      <c r="DWT64" s="92"/>
      <c r="DWU64" s="92"/>
      <c r="DWV64" s="92"/>
      <c r="DWW64" s="92"/>
      <c r="DWX64" s="92"/>
      <c r="DWY64" s="92"/>
      <c r="DWZ64" s="92"/>
      <c r="DXA64" s="92"/>
      <c r="DXB64" s="92"/>
      <c r="DXC64" s="92"/>
      <c r="DXD64" s="92"/>
      <c r="DXE64" s="92"/>
      <c r="DXF64" s="92"/>
      <c r="DXG64" s="92"/>
      <c r="DXH64" s="92"/>
      <c r="DXI64" s="92"/>
      <c r="DXJ64" s="92"/>
      <c r="DXK64" s="92"/>
      <c r="DXL64" s="92"/>
      <c r="DXM64" s="92"/>
      <c r="DXN64" s="92"/>
      <c r="DXO64" s="92"/>
      <c r="DXP64" s="92"/>
      <c r="DXQ64" s="92"/>
      <c r="DXR64" s="92"/>
      <c r="DXS64" s="92"/>
      <c r="DXT64" s="92"/>
      <c r="DXU64" s="92"/>
      <c r="DXV64" s="92"/>
      <c r="DXW64" s="92"/>
      <c r="DXX64" s="92"/>
      <c r="DXY64" s="92"/>
      <c r="DXZ64" s="92"/>
      <c r="DYA64" s="92"/>
      <c r="DYB64" s="92"/>
      <c r="DYC64" s="92"/>
      <c r="DYD64" s="92"/>
      <c r="DYE64" s="92"/>
      <c r="DYF64" s="92"/>
      <c r="DYG64" s="92"/>
      <c r="DYH64" s="92"/>
      <c r="DYI64" s="92"/>
      <c r="DYJ64" s="92"/>
      <c r="DYK64" s="92"/>
      <c r="DYL64" s="92"/>
      <c r="DYM64" s="92"/>
      <c r="DYN64" s="92"/>
      <c r="DYO64" s="92"/>
      <c r="DYP64" s="92"/>
      <c r="DYQ64" s="92"/>
      <c r="DYR64" s="92"/>
      <c r="DYS64" s="92"/>
      <c r="DYT64" s="92"/>
      <c r="DYU64" s="92"/>
      <c r="DYV64" s="92"/>
      <c r="DYW64" s="92"/>
      <c r="DYX64" s="92"/>
      <c r="DYY64" s="92"/>
      <c r="DYZ64" s="92"/>
      <c r="DZA64" s="92"/>
      <c r="DZB64" s="92"/>
      <c r="DZC64" s="92"/>
      <c r="DZD64" s="92"/>
      <c r="DZE64" s="92"/>
      <c r="DZF64" s="92"/>
      <c r="DZG64" s="92"/>
      <c r="DZH64" s="92"/>
      <c r="DZI64" s="92"/>
      <c r="DZJ64" s="92"/>
      <c r="DZK64" s="92"/>
      <c r="DZL64" s="92"/>
      <c r="DZM64" s="92"/>
      <c r="DZN64" s="92"/>
      <c r="DZO64" s="92"/>
      <c r="DZP64" s="92"/>
      <c r="DZQ64" s="92"/>
      <c r="DZR64" s="92"/>
      <c r="DZS64" s="92"/>
      <c r="DZT64" s="92"/>
      <c r="DZU64" s="92"/>
      <c r="DZV64" s="92"/>
      <c r="DZW64" s="92"/>
      <c r="DZX64" s="92"/>
      <c r="DZY64" s="92"/>
      <c r="DZZ64" s="92"/>
      <c r="EAA64" s="92"/>
      <c r="EAB64" s="92"/>
      <c r="EAC64" s="92"/>
      <c r="EAD64" s="92"/>
      <c r="EAE64" s="92"/>
      <c r="EAF64" s="92"/>
      <c r="EAG64" s="92"/>
      <c r="EAH64" s="92"/>
      <c r="EAI64" s="92"/>
      <c r="EAJ64" s="92"/>
      <c r="EAK64" s="92"/>
      <c r="EAL64" s="92"/>
      <c r="EAM64" s="92"/>
      <c r="EAN64" s="92"/>
      <c r="EAO64" s="92"/>
      <c r="EAP64" s="92"/>
      <c r="EAQ64" s="92"/>
      <c r="EAR64" s="92"/>
      <c r="EAS64" s="92"/>
      <c r="EAT64" s="92"/>
      <c r="EAU64" s="92"/>
      <c r="EAV64" s="92"/>
      <c r="EAW64" s="92"/>
      <c r="EAX64" s="92"/>
      <c r="EAY64" s="92"/>
      <c r="EAZ64" s="92"/>
      <c r="EBA64" s="92"/>
      <c r="EBB64" s="92"/>
      <c r="EBC64" s="92"/>
      <c r="EBD64" s="92"/>
      <c r="EBE64" s="92"/>
      <c r="EBF64" s="92"/>
      <c r="EBG64" s="92"/>
      <c r="EBH64" s="92"/>
      <c r="EBI64" s="92"/>
      <c r="EBJ64" s="92"/>
      <c r="EBK64" s="92"/>
      <c r="EBL64" s="92"/>
      <c r="EBM64" s="92"/>
      <c r="EBN64" s="92"/>
      <c r="EBO64" s="92"/>
      <c r="EBP64" s="92"/>
      <c r="EBQ64" s="92"/>
      <c r="EBR64" s="92"/>
      <c r="EBS64" s="92"/>
      <c r="EBT64" s="92"/>
      <c r="EBU64" s="92"/>
      <c r="EBV64" s="92"/>
      <c r="EBW64" s="92"/>
      <c r="EBX64" s="92"/>
      <c r="EBY64" s="92"/>
      <c r="EBZ64" s="92"/>
      <c r="ECA64" s="92"/>
      <c r="ECB64" s="92"/>
      <c r="ECC64" s="92"/>
      <c r="ECD64" s="92"/>
      <c r="ECE64" s="92"/>
      <c r="ECF64" s="92"/>
      <c r="ECG64" s="92"/>
      <c r="ECH64" s="92"/>
      <c r="ECI64" s="92"/>
      <c r="ECJ64" s="92"/>
      <c r="ECK64" s="92"/>
      <c r="ECL64" s="92"/>
      <c r="ECM64" s="92"/>
      <c r="ECN64" s="92"/>
      <c r="ECO64" s="92"/>
      <c r="ECP64" s="92"/>
      <c r="ECQ64" s="92"/>
      <c r="ECR64" s="92"/>
      <c r="ECS64" s="92"/>
      <c r="ECT64" s="92"/>
      <c r="ECU64" s="92"/>
      <c r="ECV64" s="92"/>
      <c r="ECW64" s="92"/>
      <c r="ECX64" s="92"/>
      <c r="ECY64" s="92"/>
      <c r="ECZ64" s="92"/>
      <c r="EDA64" s="92"/>
      <c r="EDB64" s="92"/>
      <c r="EDC64" s="92"/>
      <c r="EDD64" s="92"/>
      <c r="EDE64" s="92"/>
      <c r="EDF64" s="92"/>
      <c r="EDG64" s="92"/>
      <c r="EDH64" s="92"/>
      <c r="EDI64" s="92"/>
      <c r="EDJ64" s="92"/>
      <c r="EDK64" s="92"/>
      <c r="EDL64" s="92"/>
      <c r="EDM64" s="92"/>
      <c r="EDN64" s="92"/>
      <c r="EDO64" s="92"/>
      <c r="EDP64" s="92"/>
      <c r="EDQ64" s="92"/>
      <c r="EDR64" s="92"/>
      <c r="EDS64" s="92"/>
      <c r="EDT64" s="92"/>
      <c r="EDU64" s="92"/>
      <c r="EDV64" s="92"/>
      <c r="EDW64" s="92"/>
      <c r="EDX64" s="92"/>
      <c r="EDY64" s="92"/>
      <c r="EDZ64" s="92"/>
      <c r="EEA64" s="92"/>
      <c r="EEB64" s="92"/>
      <c r="EEC64" s="92"/>
      <c r="EED64" s="92"/>
      <c r="EEE64" s="92"/>
      <c r="EEF64" s="92"/>
      <c r="EEG64" s="92"/>
      <c r="EEH64" s="92"/>
      <c r="EEI64" s="92"/>
      <c r="EEJ64" s="92"/>
      <c r="EEK64" s="92"/>
      <c r="EEL64" s="92"/>
      <c r="EEM64" s="92"/>
      <c r="EEN64" s="92"/>
      <c r="EEO64" s="92"/>
      <c r="EEP64" s="92"/>
      <c r="EEQ64" s="92"/>
      <c r="EER64" s="92"/>
      <c r="EES64" s="92"/>
      <c r="EET64" s="92"/>
      <c r="EEU64" s="92"/>
      <c r="EEV64" s="92"/>
      <c r="EEW64" s="92"/>
      <c r="EEX64" s="92"/>
      <c r="EEY64" s="92"/>
      <c r="EEZ64" s="92"/>
      <c r="EFA64" s="92"/>
      <c r="EFB64" s="92"/>
      <c r="EFC64" s="92"/>
      <c r="EFD64" s="92"/>
      <c r="EFE64" s="92"/>
      <c r="EFF64" s="92"/>
      <c r="EFG64" s="92"/>
      <c r="EFH64" s="92"/>
      <c r="EFI64" s="92"/>
      <c r="EFJ64" s="92"/>
      <c r="EFK64" s="92"/>
      <c r="EFL64" s="92"/>
      <c r="EFM64" s="92"/>
      <c r="EFN64" s="92"/>
      <c r="EFO64" s="92"/>
      <c r="EFP64" s="92"/>
      <c r="EFQ64" s="92"/>
      <c r="EFR64" s="92"/>
      <c r="EFS64" s="92"/>
      <c r="EFT64" s="92"/>
      <c r="EFU64" s="92"/>
      <c r="EFV64" s="92"/>
      <c r="EFW64" s="92"/>
      <c r="EFX64" s="92"/>
      <c r="EFY64" s="92"/>
      <c r="EFZ64" s="92"/>
      <c r="EGA64" s="92"/>
      <c r="EGB64" s="92"/>
      <c r="EGC64" s="92"/>
      <c r="EGD64" s="92"/>
      <c r="EGE64" s="92"/>
      <c r="EGF64" s="92"/>
      <c r="EGG64" s="92"/>
      <c r="EGH64" s="92"/>
      <c r="EGI64" s="92"/>
      <c r="EGJ64" s="92"/>
      <c r="EGK64" s="92"/>
      <c r="EGL64" s="92"/>
      <c r="EGM64" s="92"/>
      <c r="EGN64" s="92"/>
      <c r="EGO64" s="92"/>
      <c r="EGP64" s="92"/>
      <c r="EGQ64" s="92"/>
      <c r="EGR64" s="92"/>
      <c r="EGS64" s="92"/>
      <c r="EGT64" s="92"/>
      <c r="EGU64" s="92"/>
      <c r="EGV64" s="92"/>
      <c r="EGW64" s="92"/>
      <c r="EGX64" s="92"/>
      <c r="EGY64" s="92"/>
      <c r="EGZ64" s="92"/>
      <c r="EHA64" s="92"/>
      <c r="EHB64" s="92"/>
      <c r="EHC64" s="92"/>
      <c r="EHD64" s="92"/>
      <c r="EHE64" s="92"/>
      <c r="EHF64" s="92"/>
      <c r="EHG64" s="92"/>
      <c r="EHH64" s="92"/>
      <c r="EHI64" s="92"/>
      <c r="EHJ64" s="92"/>
      <c r="EHK64" s="92"/>
      <c r="EHL64" s="92"/>
      <c r="EHM64" s="92"/>
      <c r="EHN64" s="92"/>
      <c r="EHO64" s="92"/>
      <c r="EHP64" s="92"/>
      <c r="EHQ64" s="92"/>
      <c r="EHR64" s="92"/>
      <c r="EHS64" s="92"/>
      <c r="EHT64" s="92"/>
      <c r="EHU64" s="92"/>
      <c r="EHV64" s="92"/>
      <c r="EHW64" s="92"/>
      <c r="EHX64" s="92"/>
      <c r="EHY64" s="92"/>
      <c r="EHZ64" s="92"/>
      <c r="EIA64" s="92"/>
      <c r="EIB64" s="92"/>
      <c r="EIC64" s="92"/>
      <c r="EID64" s="92"/>
      <c r="EIE64" s="92"/>
      <c r="EIF64" s="92"/>
      <c r="EIG64" s="92"/>
      <c r="EIH64" s="92"/>
      <c r="EII64" s="92"/>
      <c r="EIJ64" s="92"/>
      <c r="EIK64" s="92"/>
      <c r="EIL64" s="92"/>
      <c r="EIM64" s="92"/>
      <c r="EIN64" s="92"/>
      <c r="EIO64" s="92"/>
      <c r="EIP64" s="92"/>
      <c r="EIQ64" s="92"/>
      <c r="EIR64" s="92"/>
      <c r="EIS64" s="92"/>
      <c r="EIT64" s="92"/>
      <c r="EIU64" s="92"/>
      <c r="EIV64" s="92"/>
      <c r="EIW64" s="92"/>
      <c r="EIX64" s="92"/>
      <c r="EIY64" s="92"/>
      <c r="EIZ64" s="92"/>
      <c r="EJA64" s="92"/>
      <c r="EJB64" s="92"/>
      <c r="EJC64" s="92"/>
      <c r="EJD64" s="92"/>
      <c r="EJE64" s="92"/>
      <c r="EJF64" s="92"/>
      <c r="EJG64" s="92"/>
      <c r="EJH64" s="92"/>
      <c r="EJI64" s="92"/>
      <c r="EJJ64" s="92"/>
      <c r="EJK64" s="92"/>
      <c r="EJL64" s="92"/>
      <c r="EJM64" s="92"/>
      <c r="EJN64" s="92"/>
      <c r="EJO64" s="92"/>
      <c r="EJP64" s="92"/>
      <c r="EJQ64" s="92"/>
      <c r="EJR64" s="92"/>
      <c r="EJS64" s="92"/>
      <c r="EJT64" s="92"/>
      <c r="EJU64" s="92"/>
      <c r="EJV64" s="92"/>
      <c r="EJW64" s="92"/>
      <c r="EJX64" s="92"/>
      <c r="EJY64" s="92"/>
      <c r="EJZ64" s="92"/>
      <c r="EKA64" s="92"/>
      <c r="EKB64" s="92"/>
      <c r="EKC64" s="92"/>
      <c r="EKD64" s="92"/>
      <c r="EKE64" s="92"/>
      <c r="EKF64" s="92"/>
      <c r="EKG64" s="92"/>
      <c r="EKH64" s="92"/>
      <c r="EKI64" s="92"/>
      <c r="EKJ64" s="92"/>
      <c r="EKK64" s="92"/>
      <c r="EKL64" s="92"/>
      <c r="EKM64" s="92"/>
      <c r="EKN64" s="92"/>
      <c r="EKO64" s="92"/>
      <c r="EKP64" s="92"/>
      <c r="EKQ64" s="92"/>
      <c r="EKR64" s="92"/>
      <c r="EKS64" s="92"/>
      <c r="EKT64" s="92"/>
      <c r="EKU64" s="92"/>
      <c r="EKV64" s="92"/>
      <c r="EKW64" s="92"/>
      <c r="EKX64" s="92"/>
      <c r="EKY64" s="92"/>
      <c r="EKZ64" s="92"/>
      <c r="ELA64" s="92"/>
      <c r="ELB64" s="92"/>
      <c r="ELC64" s="92"/>
      <c r="ELD64" s="92"/>
      <c r="ELE64" s="92"/>
      <c r="ELF64" s="92"/>
      <c r="ELG64" s="92"/>
      <c r="ELH64" s="92"/>
      <c r="ELI64" s="92"/>
      <c r="ELJ64" s="92"/>
      <c r="ELK64" s="92"/>
      <c r="ELL64" s="92"/>
      <c r="ELM64" s="92"/>
      <c r="ELN64" s="92"/>
      <c r="ELO64" s="92"/>
      <c r="ELP64" s="92"/>
      <c r="ELQ64" s="92"/>
      <c r="ELR64" s="92"/>
      <c r="ELS64" s="92"/>
      <c r="ELT64" s="92"/>
      <c r="ELU64" s="92"/>
      <c r="ELV64" s="92"/>
      <c r="ELW64" s="92"/>
      <c r="ELX64" s="92"/>
      <c r="ELY64" s="92"/>
      <c r="ELZ64" s="92"/>
      <c r="EMA64" s="92"/>
      <c r="EMB64" s="92"/>
      <c r="EMC64" s="92"/>
      <c r="EMD64" s="92"/>
      <c r="EME64" s="92"/>
      <c r="EMF64" s="92"/>
      <c r="EMG64" s="92"/>
      <c r="EMH64" s="92"/>
      <c r="EMI64" s="92"/>
      <c r="EMJ64" s="92"/>
      <c r="EMK64" s="92"/>
      <c r="EML64" s="92"/>
      <c r="EMM64" s="92"/>
      <c r="EMN64" s="92"/>
      <c r="EMO64" s="92"/>
      <c r="EMP64" s="92"/>
      <c r="EMQ64" s="92"/>
      <c r="EMR64" s="92"/>
      <c r="EMS64" s="92"/>
      <c r="EMT64" s="92"/>
      <c r="EMU64" s="92"/>
      <c r="EMV64" s="92"/>
      <c r="EMW64" s="92"/>
      <c r="EMX64" s="92"/>
      <c r="EMY64" s="92"/>
      <c r="EMZ64" s="92"/>
      <c r="ENA64" s="92"/>
      <c r="ENB64" s="92"/>
      <c r="ENC64" s="92"/>
      <c r="END64" s="92"/>
      <c r="ENE64" s="92"/>
      <c r="ENF64" s="92"/>
      <c r="ENG64" s="92"/>
      <c r="ENH64" s="92"/>
      <c r="ENI64" s="92"/>
      <c r="ENJ64" s="92"/>
      <c r="ENK64" s="92"/>
      <c r="ENL64" s="92"/>
      <c r="ENM64" s="92"/>
      <c r="ENN64" s="92"/>
      <c r="ENO64" s="92"/>
      <c r="ENP64" s="92"/>
      <c r="ENQ64" s="92"/>
      <c r="ENR64" s="92"/>
      <c r="ENS64" s="92"/>
      <c r="ENT64" s="92"/>
      <c r="ENU64" s="92"/>
      <c r="ENV64" s="92"/>
      <c r="ENW64" s="92"/>
      <c r="ENX64" s="92"/>
      <c r="ENY64" s="92"/>
      <c r="ENZ64" s="92"/>
      <c r="EOA64" s="92"/>
      <c r="EOB64" s="92"/>
      <c r="EOC64" s="92"/>
      <c r="EOD64" s="92"/>
      <c r="EOE64" s="92"/>
      <c r="EOF64" s="92"/>
      <c r="EOG64" s="92"/>
      <c r="EOH64" s="92"/>
      <c r="EOI64" s="92"/>
      <c r="EOJ64" s="92"/>
      <c r="EOK64" s="92"/>
      <c r="EOL64" s="92"/>
      <c r="EOM64" s="92"/>
      <c r="EON64" s="92"/>
      <c r="EOO64" s="92"/>
      <c r="EOP64" s="92"/>
      <c r="EOQ64" s="92"/>
      <c r="EOR64" s="92"/>
      <c r="EOS64" s="92"/>
      <c r="EOT64" s="92"/>
      <c r="EOU64" s="92"/>
      <c r="EOV64" s="92"/>
      <c r="EOW64" s="92"/>
      <c r="EOX64" s="92"/>
      <c r="EOY64" s="92"/>
      <c r="EOZ64" s="92"/>
      <c r="EPA64" s="92"/>
      <c r="EPB64" s="92"/>
      <c r="EPC64" s="92"/>
      <c r="EPD64" s="92"/>
      <c r="EPE64" s="92"/>
      <c r="EPF64" s="92"/>
      <c r="EPG64" s="92"/>
      <c r="EPH64" s="92"/>
      <c r="EPI64" s="92"/>
      <c r="EPJ64" s="92"/>
      <c r="EPK64" s="92"/>
      <c r="EPL64" s="92"/>
      <c r="EPM64" s="92"/>
      <c r="EPN64" s="92"/>
      <c r="EPO64" s="92"/>
      <c r="EPP64" s="92"/>
      <c r="EPQ64" s="92"/>
      <c r="EPR64" s="92"/>
      <c r="EPS64" s="92"/>
      <c r="EPT64" s="92"/>
      <c r="EPU64" s="92"/>
      <c r="EPV64" s="92"/>
      <c r="EPW64" s="92"/>
      <c r="EPX64" s="92"/>
      <c r="EPY64" s="92"/>
      <c r="EPZ64" s="92"/>
      <c r="EQA64" s="92"/>
      <c r="EQB64" s="92"/>
      <c r="EQC64" s="92"/>
      <c r="EQD64" s="92"/>
      <c r="EQE64" s="92"/>
      <c r="EQF64" s="92"/>
      <c r="EQG64" s="92"/>
      <c r="EQH64" s="92"/>
      <c r="EQI64" s="92"/>
      <c r="EQJ64" s="92"/>
      <c r="EQK64" s="92"/>
      <c r="EQL64" s="92"/>
      <c r="EQM64" s="92"/>
      <c r="EQN64" s="92"/>
      <c r="EQO64" s="92"/>
      <c r="EQP64" s="92"/>
      <c r="EQQ64" s="92"/>
      <c r="EQR64" s="92"/>
      <c r="EQS64" s="92"/>
      <c r="EQT64" s="92"/>
      <c r="EQU64" s="92"/>
      <c r="EQV64" s="92"/>
      <c r="EQW64" s="92"/>
      <c r="EQX64" s="92"/>
      <c r="EQY64" s="92"/>
      <c r="EQZ64" s="92"/>
      <c r="ERA64" s="92"/>
      <c r="ERB64" s="92"/>
      <c r="ERC64" s="92"/>
      <c r="ERD64" s="92"/>
      <c r="ERE64" s="92"/>
      <c r="ERF64" s="92"/>
      <c r="ERG64" s="92"/>
      <c r="ERH64" s="92"/>
      <c r="ERI64" s="92"/>
      <c r="ERJ64" s="92"/>
      <c r="ERK64" s="92"/>
      <c r="ERL64" s="92"/>
      <c r="ERM64" s="92"/>
      <c r="ERN64" s="92"/>
      <c r="ERO64" s="92"/>
      <c r="ERP64" s="92"/>
      <c r="ERQ64" s="92"/>
      <c r="ERR64" s="92"/>
      <c r="ERS64" s="92"/>
      <c r="ERT64" s="92"/>
      <c r="ERU64" s="92"/>
      <c r="ERV64" s="92"/>
      <c r="ERW64" s="92"/>
      <c r="ERX64" s="92"/>
      <c r="ERY64" s="92"/>
      <c r="ERZ64" s="92"/>
      <c r="ESA64" s="92"/>
      <c r="ESB64" s="92"/>
      <c r="ESC64" s="92"/>
      <c r="ESD64" s="92"/>
      <c r="ESE64" s="92"/>
      <c r="ESF64" s="92"/>
      <c r="ESG64" s="92"/>
      <c r="ESH64" s="92"/>
      <c r="ESI64" s="92"/>
      <c r="ESJ64" s="92"/>
      <c r="ESK64" s="92"/>
      <c r="ESL64" s="92"/>
      <c r="ESM64" s="92"/>
      <c r="ESN64" s="92"/>
      <c r="ESO64" s="92"/>
      <c r="ESP64" s="92"/>
      <c r="ESQ64" s="92"/>
      <c r="ESR64" s="92"/>
      <c r="ESS64" s="92"/>
      <c r="EST64" s="92"/>
      <c r="ESU64" s="92"/>
      <c r="ESV64" s="92"/>
      <c r="ESW64" s="92"/>
      <c r="ESX64" s="92"/>
      <c r="ESY64" s="92"/>
      <c r="ESZ64" s="92"/>
      <c r="ETA64" s="92"/>
      <c r="ETB64" s="92"/>
      <c r="ETC64" s="92"/>
      <c r="ETD64" s="92"/>
      <c r="ETE64" s="92"/>
      <c r="ETF64" s="92"/>
      <c r="ETG64" s="92"/>
      <c r="ETH64" s="92"/>
      <c r="ETI64" s="92"/>
      <c r="ETJ64" s="92"/>
      <c r="ETK64" s="92"/>
      <c r="ETL64" s="92"/>
      <c r="ETM64" s="92"/>
      <c r="ETN64" s="92"/>
      <c r="ETO64" s="92"/>
      <c r="ETP64" s="92"/>
      <c r="ETQ64" s="92"/>
      <c r="ETR64" s="92"/>
      <c r="ETS64" s="92"/>
      <c r="ETT64" s="92"/>
      <c r="ETU64" s="92"/>
      <c r="ETV64" s="92"/>
      <c r="ETW64" s="92"/>
      <c r="ETX64" s="92"/>
      <c r="ETY64" s="92"/>
      <c r="ETZ64" s="92"/>
      <c r="EUA64" s="92"/>
      <c r="EUB64" s="92"/>
      <c r="EUC64" s="92"/>
      <c r="EUD64" s="92"/>
      <c r="EUE64" s="92"/>
      <c r="EUF64" s="92"/>
      <c r="EUG64" s="92"/>
      <c r="EUH64" s="92"/>
      <c r="EUI64" s="92"/>
      <c r="EUJ64" s="92"/>
      <c r="EUK64" s="92"/>
      <c r="EUL64" s="92"/>
      <c r="EUM64" s="92"/>
      <c r="EUN64" s="92"/>
      <c r="EUO64" s="92"/>
      <c r="EUP64" s="92"/>
      <c r="EUQ64" s="92"/>
      <c r="EUR64" s="92"/>
      <c r="EUS64" s="92"/>
      <c r="EUT64" s="92"/>
      <c r="EUU64" s="92"/>
      <c r="EUV64" s="92"/>
      <c r="EUW64" s="92"/>
      <c r="EUX64" s="92"/>
      <c r="EUY64" s="92"/>
      <c r="EUZ64" s="92"/>
      <c r="EVA64" s="92"/>
      <c r="EVB64" s="92"/>
      <c r="EVC64" s="92"/>
      <c r="EVD64" s="92"/>
      <c r="EVE64" s="92"/>
      <c r="EVF64" s="92"/>
      <c r="EVG64" s="92"/>
      <c r="EVH64" s="92"/>
      <c r="EVI64" s="92"/>
      <c r="EVJ64" s="92"/>
      <c r="EVK64" s="92"/>
      <c r="EVL64" s="92"/>
      <c r="EVM64" s="92"/>
      <c r="EVN64" s="92"/>
      <c r="EVO64" s="92"/>
      <c r="EVP64" s="92"/>
      <c r="EVQ64" s="92"/>
      <c r="EVR64" s="92"/>
      <c r="EVS64" s="92"/>
      <c r="EVT64" s="92"/>
      <c r="EVU64" s="92"/>
      <c r="EVV64" s="92"/>
      <c r="EVW64" s="92"/>
      <c r="EVX64" s="92"/>
      <c r="EVY64" s="92"/>
      <c r="EVZ64" s="92"/>
      <c r="EWA64" s="92"/>
      <c r="EWB64" s="92"/>
      <c r="EWC64" s="92"/>
      <c r="EWD64" s="92"/>
      <c r="EWE64" s="92"/>
      <c r="EWF64" s="92"/>
      <c r="EWG64" s="92"/>
      <c r="EWH64" s="92"/>
      <c r="EWI64" s="92"/>
      <c r="EWJ64" s="92"/>
      <c r="EWK64" s="92"/>
      <c r="EWL64" s="92"/>
      <c r="EWM64" s="92"/>
      <c r="EWN64" s="92"/>
      <c r="EWO64" s="92"/>
      <c r="EWP64" s="92"/>
      <c r="EWQ64" s="92"/>
      <c r="EWR64" s="92"/>
      <c r="EWS64" s="92"/>
      <c r="EWT64" s="92"/>
      <c r="EWU64" s="92"/>
      <c r="EWV64" s="92"/>
      <c r="EWW64" s="92"/>
      <c r="EWX64" s="92"/>
      <c r="EWY64" s="92"/>
      <c r="EWZ64" s="92"/>
      <c r="EXA64" s="92"/>
      <c r="EXB64" s="92"/>
      <c r="EXC64" s="92"/>
      <c r="EXD64" s="92"/>
      <c r="EXE64" s="92"/>
      <c r="EXF64" s="92"/>
      <c r="EXG64" s="92"/>
      <c r="EXH64" s="92"/>
      <c r="EXI64" s="92"/>
      <c r="EXJ64" s="92"/>
      <c r="EXK64" s="92"/>
      <c r="EXL64" s="92"/>
      <c r="EXM64" s="92"/>
      <c r="EXN64" s="92"/>
      <c r="EXO64" s="92"/>
      <c r="EXP64" s="92"/>
      <c r="EXQ64" s="92"/>
      <c r="EXR64" s="92"/>
      <c r="EXS64" s="92"/>
      <c r="EXT64" s="92"/>
      <c r="EXU64" s="92"/>
      <c r="EXV64" s="92"/>
      <c r="EXW64" s="92"/>
      <c r="EXX64" s="92"/>
      <c r="EXY64" s="92"/>
      <c r="EXZ64" s="92"/>
      <c r="EYA64" s="92"/>
      <c r="EYB64" s="92"/>
      <c r="EYC64" s="92"/>
      <c r="EYD64" s="92"/>
      <c r="EYE64" s="92"/>
      <c r="EYF64" s="92"/>
      <c r="EYG64" s="92"/>
      <c r="EYH64" s="92"/>
      <c r="EYI64" s="92"/>
      <c r="EYJ64" s="92"/>
      <c r="EYK64" s="92"/>
      <c r="EYL64" s="92"/>
      <c r="EYM64" s="92"/>
      <c r="EYN64" s="92"/>
      <c r="EYO64" s="92"/>
      <c r="EYP64" s="92"/>
      <c r="EYQ64" s="92"/>
      <c r="EYR64" s="92"/>
      <c r="EYS64" s="92"/>
      <c r="EYT64" s="92"/>
      <c r="EYU64" s="92"/>
      <c r="EYV64" s="92"/>
      <c r="EYW64" s="92"/>
      <c r="EYX64" s="92"/>
      <c r="EYY64" s="92"/>
      <c r="EYZ64" s="92"/>
      <c r="EZA64" s="92"/>
      <c r="EZB64" s="92"/>
      <c r="EZC64" s="92"/>
      <c r="EZD64" s="92"/>
      <c r="EZE64" s="92"/>
      <c r="EZF64" s="92"/>
      <c r="EZG64" s="92"/>
      <c r="EZH64" s="92"/>
      <c r="EZI64" s="92"/>
      <c r="EZJ64" s="92"/>
      <c r="EZK64" s="92"/>
      <c r="EZL64" s="92"/>
      <c r="EZM64" s="92"/>
      <c r="EZN64" s="92"/>
      <c r="EZO64" s="92"/>
      <c r="EZP64" s="92"/>
      <c r="EZQ64" s="92"/>
      <c r="EZR64" s="92"/>
      <c r="EZS64" s="92"/>
      <c r="EZT64" s="92"/>
      <c r="EZU64" s="92"/>
      <c r="EZV64" s="92"/>
      <c r="EZW64" s="92"/>
      <c r="EZX64" s="92"/>
      <c r="EZY64" s="92"/>
      <c r="EZZ64" s="92"/>
      <c r="FAA64" s="92"/>
      <c r="FAB64" s="92"/>
      <c r="FAC64" s="92"/>
      <c r="FAD64" s="92"/>
      <c r="FAE64" s="92"/>
      <c r="FAF64" s="92"/>
      <c r="FAG64" s="92"/>
      <c r="FAH64" s="92"/>
      <c r="FAI64" s="92"/>
      <c r="FAJ64" s="92"/>
      <c r="FAK64" s="92"/>
      <c r="FAL64" s="92"/>
      <c r="FAM64" s="92"/>
      <c r="FAN64" s="92"/>
      <c r="FAO64" s="92"/>
      <c r="FAP64" s="92"/>
      <c r="FAQ64" s="92"/>
      <c r="FAR64" s="92"/>
      <c r="FAS64" s="92"/>
      <c r="FAT64" s="92"/>
      <c r="FAU64" s="92"/>
      <c r="FAV64" s="92"/>
      <c r="FAW64" s="92"/>
      <c r="FAX64" s="92"/>
      <c r="FAY64" s="92"/>
      <c r="FAZ64" s="92"/>
      <c r="FBA64" s="92"/>
      <c r="FBB64" s="92"/>
      <c r="FBC64" s="92"/>
      <c r="FBD64" s="92"/>
      <c r="FBE64" s="92"/>
      <c r="FBF64" s="92"/>
      <c r="FBG64" s="92"/>
      <c r="FBH64" s="92"/>
      <c r="FBI64" s="92"/>
      <c r="FBJ64" s="92"/>
      <c r="FBK64" s="92"/>
      <c r="FBL64" s="92"/>
      <c r="FBM64" s="92"/>
      <c r="FBN64" s="92"/>
      <c r="FBO64" s="92"/>
      <c r="FBP64" s="92"/>
      <c r="FBQ64" s="92"/>
      <c r="FBR64" s="92"/>
      <c r="FBS64" s="92"/>
      <c r="FBT64" s="92"/>
      <c r="FBU64" s="92"/>
      <c r="FBV64" s="92"/>
      <c r="FBW64" s="92"/>
      <c r="FBX64" s="92"/>
      <c r="FBY64" s="92"/>
      <c r="FBZ64" s="92"/>
      <c r="FCA64" s="92"/>
      <c r="FCB64" s="92"/>
      <c r="FCC64" s="92"/>
      <c r="FCD64" s="92"/>
      <c r="FCE64" s="92"/>
      <c r="FCF64" s="92"/>
      <c r="FCG64" s="92"/>
      <c r="FCH64" s="92"/>
      <c r="FCI64" s="92"/>
      <c r="FCJ64" s="92"/>
      <c r="FCK64" s="92"/>
      <c r="FCL64" s="92"/>
      <c r="FCM64" s="92"/>
      <c r="FCN64" s="92"/>
      <c r="FCO64" s="92"/>
      <c r="FCP64" s="92"/>
      <c r="FCQ64" s="92"/>
      <c r="FCR64" s="92"/>
      <c r="FCS64" s="92"/>
      <c r="FCT64" s="92"/>
      <c r="FCU64" s="92"/>
      <c r="FCV64" s="92"/>
      <c r="FCW64" s="92"/>
      <c r="FCX64" s="92"/>
      <c r="FCY64" s="92"/>
      <c r="FCZ64" s="92"/>
      <c r="FDA64" s="92"/>
      <c r="FDB64" s="92"/>
      <c r="FDC64" s="92"/>
      <c r="FDD64" s="92"/>
      <c r="FDE64" s="92"/>
      <c r="FDF64" s="92"/>
      <c r="FDG64" s="92"/>
      <c r="FDH64" s="92"/>
      <c r="FDI64" s="92"/>
      <c r="FDJ64" s="92"/>
      <c r="FDK64" s="92"/>
      <c r="FDL64" s="92"/>
      <c r="FDM64" s="92"/>
      <c r="FDN64" s="92"/>
      <c r="FDO64" s="92"/>
      <c r="FDP64" s="92"/>
      <c r="FDQ64" s="92"/>
      <c r="FDR64" s="92"/>
      <c r="FDS64" s="92"/>
      <c r="FDT64" s="92"/>
      <c r="FDU64" s="92"/>
      <c r="FDV64" s="92"/>
      <c r="FDW64" s="92"/>
      <c r="FDX64" s="92"/>
      <c r="FDY64" s="92"/>
      <c r="FDZ64" s="92"/>
      <c r="FEA64" s="92"/>
      <c r="FEB64" s="92"/>
      <c r="FEC64" s="92"/>
      <c r="FED64" s="92"/>
      <c r="FEE64" s="92"/>
      <c r="FEF64" s="92"/>
      <c r="FEG64" s="92"/>
      <c r="FEH64" s="92"/>
      <c r="FEI64" s="92"/>
      <c r="FEJ64" s="92"/>
      <c r="FEK64" s="92"/>
      <c r="FEL64" s="92"/>
      <c r="FEM64" s="92"/>
      <c r="FEN64" s="92"/>
      <c r="FEO64" s="92"/>
      <c r="FEP64" s="92"/>
      <c r="FEQ64" s="92"/>
      <c r="FER64" s="92"/>
      <c r="FES64" s="92"/>
      <c r="FET64" s="92"/>
      <c r="FEU64" s="92"/>
      <c r="FEV64" s="92"/>
      <c r="FEW64" s="92"/>
      <c r="FEX64" s="92"/>
      <c r="FEY64" s="92"/>
      <c r="FEZ64" s="92"/>
      <c r="FFA64" s="92"/>
      <c r="FFB64" s="92"/>
      <c r="FFC64" s="92"/>
      <c r="FFD64" s="92"/>
      <c r="FFE64" s="92"/>
      <c r="FFF64" s="92"/>
      <c r="FFG64" s="92"/>
      <c r="FFH64" s="92"/>
      <c r="FFI64" s="92"/>
      <c r="FFJ64" s="92"/>
      <c r="FFK64" s="92"/>
      <c r="FFL64" s="92"/>
      <c r="FFM64" s="92"/>
      <c r="FFN64" s="92"/>
      <c r="FFO64" s="92"/>
      <c r="FFP64" s="92"/>
      <c r="FFQ64" s="92"/>
      <c r="FFR64" s="92"/>
      <c r="FFS64" s="92"/>
      <c r="FFT64" s="92"/>
      <c r="FFU64" s="92"/>
      <c r="FFV64" s="92"/>
      <c r="FFW64" s="92"/>
      <c r="FFX64" s="92"/>
      <c r="FFY64" s="92"/>
      <c r="FFZ64" s="92"/>
      <c r="FGA64" s="92"/>
      <c r="FGB64" s="92"/>
      <c r="FGC64" s="92"/>
      <c r="FGD64" s="92"/>
      <c r="FGE64" s="92"/>
      <c r="FGF64" s="92"/>
      <c r="FGG64" s="92"/>
      <c r="FGH64" s="92"/>
      <c r="FGI64" s="92"/>
      <c r="FGJ64" s="92"/>
      <c r="FGK64" s="92"/>
      <c r="FGL64" s="92"/>
      <c r="FGM64" s="92"/>
      <c r="FGN64" s="92"/>
      <c r="FGO64" s="92"/>
      <c r="FGP64" s="92"/>
      <c r="FGQ64" s="92"/>
      <c r="FGR64" s="92"/>
      <c r="FGS64" s="92"/>
      <c r="FGT64" s="92"/>
      <c r="FGU64" s="92"/>
      <c r="FGV64" s="92"/>
      <c r="FGW64" s="92"/>
      <c r="FGX64" s="92"/>
      <c r="FGY64" s="92"/>
      <c r="FGZ64" s="92"/>
      <c r="FHA64" s="92"/>
      <c r="FHB64" s="92"/>
      <c r="FHC64" s="92"/>
      <c r="FHD64" s="92"/>
      <c r="FHE64" s="92"/>
      <c r="FHF64" s="92"/>
      <c r="FHG64" s="92"/>
      <c r="FHH64" s="92"/>
      <c r="FHI64" s="92"/>
      <c r="FHJ64" s="92"/>
      <c r="FHK64" s="92"/>
      <c r="FHL64" s="92"/>
      <c r="FHM64" s="92"/>
      <c r="FHN64" s="92"/>
      <c r="FHO64" s="92"/>
      <c r="FHP64" s="92"/>
      <c r="FHQ64" s="92"/>
      <c r="FHR64" s="92"/>
      <c r="FHS64" s="92"/>
      <c r="FHT64" s="92"/>
      <c r="FHU64" s="92"/>
      <c r="FHV64" s="92"/>
      <c r="FHW64" s="92"/>
      <c r="FHX64" s="92"/>
      <c r="FHY64" s="92"/>
      <c r="FHZ64" s="92"/>
      <c r="FIA64" s="92"/>
      <c r="FIB64" s="92"/>
      <c r="FIC64" s="92"/>
      <c r="FID64" s="92"/>
      <c r="FIE64" s="92"/>
      <c r="FIF64" s="92"/>
      <c r="FIG64" s="92"/>
      <c r="FIH64" s="92"/>
      <c r="FII64" s="92"/>
      <c r="FIJ64" s="92"/>
      <c r="FIK64" s="92"/>
      <c r="FIL64" s="92"/>
      <c r="FIM64" s="92"/>
      <c r="FIN64" s="92"/>
      <c r="FIO64" s="92"/>
      <c r="FIP64" s="92"/>
      <c r="FIQ64" s="92"/>
      <c r="FIR64" s="92"/>
      <c r="FIS64" s="92"/>
      <c r="FIT64" s="92"/>
      <c r="FIU64" s="92"/>
      <c r="FIV64" s="92"/>
      <c r="FIW64" s="92"/>
      <c r="FIX64" s="92"/>
      <c r="FIY64" s="92"/>
      <c r="FIZ64" s="92"/>
      <c r="FJA64" s="92"/>
      <c r="FJB64" s="92"/>
      <c r="FJC64" s="92"/>
      <c r="FJD64" s="92"/>
      <c r="FJE64" s="92"/>
      <c r="FJF64" s="92"/>
      <c r="FJG64" s="92"/>
      <c r="FJH64" s="92"/>
      <c r="FJI64" s="92"/>
      <c r="FJJ64" s="92"/>
      <c r="FJK64" s="92"/>
      <c r="FJL64" s="92"/>
      <c r="FJM64" s="92"/>
      <c r="FJN64" s="92"/>
      <c r="FJO64" s="92"/>
      <c r="FJP64" s="92"/>
      <c r="FJQ64" s="92"/>
      <c r="FJR64" s="92"/>
      <c r="FJS64" s="92"/>
      <c r="FJT64" s="92"/>
      <c r="FJU64" s="92"/>
      <c r="FJV64" s="92"/>
      <c r="FJW64" s="92"/>
      <c r="FJX64" s="92"/>
      <c r="FJY64" s="92"/>
      <c r="FJZ64" s="92"/>
      <c r="FKA64" s="92"/>
      <c r="FKB64" s="92"/>
      <c r="FKC64" s="92"/>
      <c r="FKD64" s="92"/>
      <c r="FKE64" s="92"/>
      <c r="FKF64" s="92"/>
      <c r="FKG64" s="92"/>
      <c r="FKH64" s="92"/>
      <c r="FKI64" s="92"/>
      <c r="FKJ64" s="92"/>
      <c r="FKK64" s="92"/>
      <c r="FKL64" s="92"/>
      <c r="FKM64" s="92"/>
      <c r="FKN64" s="92"/>
      <c r="FKO64" s="92"/>
      <c r="FKP64" s="92"/>
      <c r="FKQ64" s="92"/>
      <c r="FKR64" s="92"/>
      <c r="FKS64" s="92"/>
      <c r="FKT64" s="92"/>
      <c r="FKU64" s="92"/>
      <c r="FKV64" s="92"/>
      <c r="FKW64" s="92"/>
      <c r="FKX64" s="92"/>
      <c r="FKY64" s="92"/>
      <c r="FKZ64" s="92"/>
      <c r="FLA64" s="92"/>
      <c r="FLB64" s="92"/>
      <c r="FLC64" s="92"/>
      <c r="FLD64" s="92"/>
      <c r="FLE64" s="92"/>
      <c r="FLF64" s="92"/>
      <c r="FLG64" s="92"/>
      <c r="FLH64" s="92"/>
      <c r="FLI64" s="92"/>
      <c r="FLJ64" s="92"/>
      <c r="FLK64" s="92"/>
      <c r="FLL64" s="92"/>
      <c r="FLM64" s="92"/>
      <c r="FLN64" s="92"/>
      <c r="FLO64" s="92"/>
      <c r="FLP64" s="92"/>
      <c r="FLQ64" s="92"/>
      <c r="FLR64" s="92"/>
      <c r="FLS64" s="92"/>
      <c r="FLT64" s="92"/>
      <c r="FLU64" s="92"/>
      <c r="FLV64" s="92"/>
      <c r="FLW64" s="92"/>
      <c r="FLX64" s="92"/>
      <c r="FLY64" s="92"/>
      <c r="FLZ64" s="92"/>
      <c r="FMA64" s="92"/>
      <c r="FMB64" s="92"/>
      <c r="FMC64" s="92"/>
      <c r="FMD64" s="92"/>
      <c r="FME64" s="92"/>
      <c r="FMF64" s="92"/>
      <c r="FMG64" s="92"/>
      <c r="FMH64" s="92"/>
      <c r="FMI64" s="92"/>
      <c r="FMJ64" s="92"/>
      <c r="FMK64" s="92"/>
      <c r="FML64" s="92"/>
      <c r="FMM64" s="92"/>
      <c r="FMN64" s="92"/>
      <c r="FMO64" s="92"/>
      <c r="FMP64" s="92"/>
      <c r="FMQ64" s="92"/>
      <c r="FMR64" s="92"/>
      <c r="FMS64" s="92"/>
      <c r="FMT64" s="92"/>
      <c r="FMU64" s="92"/>
      <c r="FMV64" s="92"/>
      <c r="FMW64" s="92"/>
      <c r="FMX64" s="92"/>
      <c r="FMY64" s="92"/>
      <c r="FMZ64" s="92"/>
      <c r="FNA64" s="92"/>
      <c r="FNB64" s="92"/>
      <c r="FNC64" s="92"/>
      <c r="FND64" s="92"/>
      <c r="FNE64" s="92"/>
      <c r="FNF64" s="92"/>
      <c r="FNG64" s="92"/>
      <c r="FNH64" s="92"/>
      <c r="FNI64" s="92"/>
      <c r="FNJ64" s="92"/>
      <c r="FNK64" s="92"/>
      <c r="FNL64" s="92"/>
      <c r="FNM64" s="92"/>
      <c r="FNN64" s="92"/>
      <c r="FNO64" s="92"/>
      <c r="FNP64" s="92"/>
      <c r="FNQ64" s="92"/>
      <c r="FNR64" s="92"/>
      <c r="FNS64" s="92"/>
      <c r="FNT64" s="92"/>
      <c r="FNU64" s="92"/>
      <c r="FNV64" s="92"/>
      <c r="FNW64" s="92"/>
      <c r="FNX64" s="92"/>
      <c r="FNY64" s="92"/>
      <c r="FNZ64" s="92"/>
      <c r="FOA64" s="92"/>
      <c r="FOB64" s="92"/>
      <c r="FOC64" s="92"/>
      <c r="FOD64" s="92"/>
      <c r="FOE64" s="92"/>
      <c r="FOF64" s="92"/>
      <c r="FOG64" s="92"/>
      <c r="FOH64" s="92"/>
      <c r="FOI64" s="92"/>
      <c r="FOJ64" s="92"/>
      <c r="FOK64" s="92"/>
      <c r="FOL64" s="92"/>
      <c r="FOM64" s="92"/>
      <c r="FON64" s="92"/>
      <c r="FOO64" s="92"/>
      <c r="FOP64" s="92"/>
      <c r="FOQ64" s="92"/>
      <c r="FOR64" s="92"/>
      <c r="FOS64" s="92"/>
      <c r="FOT64" s="92"/>
      <c r="FOU64" s="92"/>
      <c r="FOV64" s="92"/>
      <c r="FOW64" s="92"/>
      <c r="FOX64" s="92"/>
      <c r="FOY64" s="92"/>
      <c r="FOZ64" s="92"/>
      <c r="FPA64" s="92"/>
      <c r="FPB64" s="92"/>
      <c r="FPC64" s="92"/>
      <c r="FPD64" s="92"/>
      <c r="FPE64" s="92"/>
      <c r="FPF64" s="92"/>
      <c r="FPG64" s="92"/>
      <c r="FPH64" s="92"/>
      <c r="FPI64" s="92"/>
      <c r="FPJ64" s="92"/>
      <c r="FPK64" s="92"/>
      <c r="FPL64" s="92"/>
      <c r="FPM64" s="92"/>
      <c r="FPN64" s="92"/>
      <c r="FPO64" s="92"/>
      <c r="FPP64" s="92"/>
      <c r="FPQ64" s="92"/>
      <c r="FPR64" s="92"/>
      <c r="FPS64" s="92"/>
      <c r="FPT64" s="92"/>
      <c r="FPU64" s="92"/>
      <c r="FPV64" s="92"/>
      <c r="FPW64" s="92"/>
      <c r="FPX64" s="92"/>
      <c r="FPY64" s="92"/>
      <c r="FPZ64" s="92"/>
      <c r="FQA64" s="92"/>
      <c r="FQB64" s="92"/>
      <c r="FQC64" s="92"/>
      <c r="FQD64" s="92"/>
      <c r="FQE64" s="92"/>
      <c r="FQF64" s="92"/>
      <c r="FQG64" s="92"/>
      <c r="FQH64" s="92"/>
      <c r="FQI64" s="92"/>
      <c r="FQJ64" s="92"/>
      <c r="FQK64" s="92"/>
      <c r="FQL64" s="92"/>
      <c r="FQM64" s="92"/>
      <c r="FQN64" s="92"/>
      <c r="FQO64" s="92"/>
      <c r="FQP64" s="92"/>
      <c r="FQQ64" s="92"/>
      <c r="FQR64" s="92"/>
      <c r="FQS64" s="92"/>
      <c r="FQT64" s="92"/>
      <c r="FQU64" s="92"/>
      <c r="FQV64" s="92"/>
      <c r="FQW64" s="92"/>
      <c r="FQX64" s="92"/>
      <c r="FQY64" s="92"/>
      <c r="FQZ64" s="92"/>
      <c r="FRA64" s="92"/>
      <c r="FRB64" s="92"/>
      <c r="FRC64" s="92"/>
      <c r="FRD64" s="92"/>
      <c r="FRE64" s="92"/>
      <c r="FRF64" s="92"/>
      <c r="FRG64" s="92"/>
      <c r="FRH64" s="92"/>
      <c r="FRI64" s="92"/>
      <c r="FRJ64" s="92"/>
      <c r="FRK64" s="92"/>
      <c r="FRL64" s="92"/>
      <c r="FRM64" s="92"/>
      <c r="FRN64" s="92"/>
      <c r="FRO64" s="92"/>
      <c r="FRP64" s="92"/>
      <c r="FRQ64" s="92"/>
      <c r="FRR64" s="92"/>
      <c r="FRS64" s="92"/>
      <c r="FRT64" s="92"/>
      <c r="FRU64" s="92"/>
      <c r="FRV64" s="92"/>
      <c r="FRW64" s="92"/>
      <c r="FRX64" s="92"/>
      <c r="FRY64" s="92"/>
      <c r="FRZ64" s="92"/>
      <c r="FSA64" s="92"/>
      <c r="FSB64" s="92"/>
      <c r="FSC64" s="92"/>
      <c r="FSD64" s="92"/>
      <c r="FSE64" s="92"/>
      <c r="FSF64" s="92"/>
      <c r="FSG64" s="92"/>
      <c r="FSH64" s="92"/>
      <c r="FSI64" s="92"/>
      <c r="FSJ64" s="92"/>
      <c r="FSK64" s="92"/>
      <c r="FSL64" s="92"/>
      <c r="FSM64" s="92"/>
      <c r="FSN64" s="92"/>
      <c r="FSO64" s="92"/>
      <c r="FSP64" s="92"/>
      <c r="FSQ64" s="92"/>
      <c r="FSR64" s="92"/>
      <c r="FSS64" s="92"/>
      <c r="FST64" s="92"/>
      <c r="FSU64" s="92"/>
      <c r="FSV64" s="92"/>
      <c r="FSW64" s="92"/>
      <c r="FSX64" s="92"/>
      <c r="FSY64" s="92"/>
      <c r="FSZ64" s="92"/>
      <c r="FTA64" s="92"/>
      <c r="FTB64" s="92"/>
      <c r="FTC64" s="92"/>
      <c r="FTD64" s="92"/>
      <c r="FTE64" s="92"/>
      <c r="FTF64" s="92"/>
      <c r="FTG64" s="92"/>
      <c r="FTH64" s="92"/>
      <c r="FTI64" s="92"/>
      <c r="FTJ64" s="92"/>
      <c r="FTK64" s="92"/>
      <c r="FTL64" s="92"/>
      <c r="FTM64" s="92"/>
      <c r="FTN64" s="92"/>
      <c r="FTO64" s="92"/>
      <c r="FTP64" s="92"/>
      <c r="FTQ64" s="92"/>
      <c r="FTR64" s="92"/>
      <c r="FTS64" s="92"/>
      <c r="FTT64" s="92"/>
      <c r="FTU64" s="92"/>
      <c r="FTV64" s="92"/>
      <c r="FTW64" s="92"/>
      <c r="FTX64" s="92"/>
      <c r="FTY64" s="92"/>
      <c r="FTZ64" s="92"/>
      <c r="FUA64" s="92"/>
      <c r="FUB64" s="92"/>
      <c r="FUC64" s="92"/>
      <c r="FUD64" s="92"/>
      <c r="FUE64" s="92"/>
      <c r="FUF64" s="92"/>
      <c r="FUG64" s="92"/>
      <c r="FUH64" s="92"/>
      <c r="FUI64" s="92"/>
      <c r="FUJ64" s="92"/>
      <c r="FUK64" s="92"/>
      <c r="FUL64" s="92"/>
      <c r="FUM64" s="92"/>
      <c r="FUN64" s="92"/>
      <c r="FUO64" s="92"/>
      <c r="FUP64" s="92"/>
      <c r="FUQ64" s="92"/>
      <c r="FUR64" s="92"/>
      <c r="FUS64" s="92"/>
      <c r="FUT64" s="92"/>
      <c r="FUU64" s="92"/>
      <c r="FUV64" s="92"/>
      <c r="FUW64" s="92"/>
      <c r="FUX64" s="92"/>
      <c r="FUY64" s="92"/>
      <c r="FUZ64" s="92"/>
      <c r="FVA64" s="92"/>
      <c r="FVB64" s="92"/>
      <c r="FVC64" s="92"/>
      <c r="FVD64" s="92"/>
      <c r="FVE64" s="92"/>
      <c r="FVF64" s="92"/>
      <c r="FVG64" s="92"/>
      <c r="FVH64" s="92"/>
      <c r="FVI64" s="92"/>
      <c r="FVJ64" s="92"/>
      <c r="FVK64" s="92"/>
      <c r="FVL64" s="92"/>
      <c r="FVM64" s="92"/>
      <c r="FVN64" s="92"/>
      <c r="FVO64" s="92"/>
      <c r="FVP64" s="92"/>
      <c r="FVQ64" s="92"/>
      <c r="FVR64" s="92"/>
      <c r="FVS64" s="92"/>
      <c r="FVT64" s="92"/>
      <c r="FVU64" s="92"/>
      <c r="FVV64" s="92"/>
      <c r="FVW64" s="92"/>
      <c r="FVX64" s="92"/>
      <c r="FVY64" s="92"/>
      <c r="FVZ64" s="92"/>
      <c r="FWA64" s="92"/>
      <c r="FWB64" s="92"/>
      <c r="FWC64" s="92"/>
      <c r="FWD64" s="92"/>
      <c r="FWE64" s="92"/>
      <c r="FWF64" s="92"/>
      <c r="FWG64" s="92"/>
      <c r="FWH64" s="92"/>
      <c r="FWI64" s="92"/>
      <c r="FWJ64" s="92"/>
      <c r="FWK64" s="92"/>
      <c r="FWL64" s="92"/>
      <c r="FWM64" s="92"/>
      <c r="FWN64" s="92"/>
      <c r="FWO64" s="92"/>
      <c r="FWP64" s="92"/>
      <c r="FWQ64" s="92"/>
      <c r="FWR64" s="92"/>
      <c r="FWS64" s="92"/>
      <c r="FWT64" s="92"/>
      <c r="FWU64" s="92"/>
      <c r="FWV64" s="92"/>
      <c r="FWW64" s="92"/>
      <c r="FWX64" s="92"/>
      <c r="FWY64" s="92"/>
      <c r="FWZ64" s="92"/>
      <c r="FXA64" s="92"/>
      <c r="FXB64" s="92"/>
      <c r="FXC64" s="92"/>
      <c r="FXD64" s="92"/>
      <c r="FXE64" s="92"/>
      <c r="FXF64" s="92"/>
      <c r="FXG64" s="92"/>
      <c r="FXH64" s="92"/>
      <c r="FXI64" s="92"/>
      <c r="FXJ64" s="92"/>
      <c r="FXK64" s="92"/>
      <c r="FXL64" s="92"/>
      <c r="FXM64" s="92"/>
      <c r="FXN64" s="92"/>
      <c r="FXO64" s="92"/>
      <c r="FXP64" s="92"/>
      <c r="FXQ64" s="92"/>
      <c r="FXR64" s="92"/>
      <c r="FXS64" s="92"/>
      <c r="FXT64" s="92"/>
      <c r="FXU64" s="92"/>
      <c r="FXV64" s="92"/>
      <c r="FXW64" s="92"/>
      <c r="FXX64" s="92"/>
      <c r="FXY64" s="92"/>
      <c r="FXZ64" s="92"/>
      <c r="FYA64" s="92"/>
      <c r="FYB64" s="92"/>
      <c r="FYC64" s="92"/>
      <c r="FYD64" s="92"/>
      <c r="FYE64" s="92"/>
      <c r="FYF64" s="92"/>
      <c r="FYG64" s="92"/>
      <c r="FYH64" s="92"/>
      <c r="FYI64" s="92"/>
      <c r="FYJ64" s="92"/>
      <c r="FYK64" s="92"/>
      <c r="FYL64" s="92"/>
      <c r="FYM64" s="92"/>
      <c r="FYN64" s="92"/>
      <c r="FYO64" s="92"/>
      <c r="FYP64" s="92"/>
      <c r="FYQ64" s="92"/>
      <c r="FYR64" s="92"/>
      <c r="FYS64" s="92"/>
      <c r="FYT64" s="92"/>
      <c r="FYU64" s="92"/>
      <c r="FYV64" s="92"/>
      <c r="FYW64" s="92"/>
      <c r="FYX64" s="92"/>
      <c r="FYY64" s="92"/>
      <c r="FYZ64" s="92"/>
      <c r="FZA64" s="92"/>
      <c r="FZB64" s="92"/>
      <c r="FZC64" s="92"/>
      <c r="FZD64" s="92"/>
      <c r="FZE64" s="92"/>
      <c r="FZF64" s="92"/>
      <c r="FZG64" s="92"/>
      <c r="FZH64" s="92"/>
      <c r="FZI64" s="92"/>
      <c r="FZJ64" s="92"/>
      <c r="FZK64" s="92"/>
      <c r="FZL64" s="92"/>
      <c r="FZM64" s="92"/>
      <c r="FZN64" s="92"/>
      <c r="FZO64" s="92"/>
      <c r="FZP64" s="92"/>
      <c r="FZQ64" s="92"/>
      <c r="FZR64" s="92"/>
      <c r="FZS64" s="92"/>
      <c r="FZT64" s="92"/>
      <c r="FZU64" s="92"/>
      <c r="FZV64" s="92"/>
      <c r="FZW64" s="92"/>
      <c r="FZX64" s="92"/>
      <c r="FZY64" s="92"/>
      <c r="FZZ64" s="92"/>
      <c r="GAA64" s="92"/>
      <c r="GAB64" s="92"/>
      <c r="GAC64" s="92"/>
      <c r="GAD64" s="92"/>
      <c r="GAE64" s="92"/>
      <c r="GAF64" s="92"/>
      <c r="GAG64" s="92"/>
      <c r="GAH64" s="92"/>
      <c r="GAI64" s="92"/>
      <c r="GAJ64" s="92"/>
      <c r="GAK64" s="92"/>
      <c r="GAL64" s="92"/>
      <c r="GAM64" s="92"/>
      <c r="GAN64" s="92"/>
      <c r="GAO64" s="92"/>
      <c r="GAP64" s="92"/>
      <c r="GAQ64" s="92"/>
      <c r="GAR64" s="92"/>
      <c r="GAS64" s="92"/>
      <c r="GAT64" s="92"/>
      <c r="GAU64" s="92"/>
      <c r="GAV64" s="92"/>
      <c r="GAW64" s="92"/>
      <c r="GAX64" s="92"/>
      <c r="GAY64" s="92"/>
      <c r="GAZ64" s="92"/>
      <c r="GBA64" s="92"/>
      <c r="GBB64" s="92"/>
      <c r="GBC64" s="92"/>
      <c r="GBD64" s="92"/>
      <c r="GBE64" s="92"/>
      <c r="GBF64" s="92"/>
      <c r="GBG64" s="92"/>
      <c r="GBH64" s="92"/>
      <c r="GBI64" s="92"/>
      <c r="GBJ64" s="92"/>
      <c r="GBK64" s="92"/>
      <c r="GBL64" s="92"/>
      <c r="GBM64" s="92"/>
      <c r="GBN64" s="92"/>
      <c r="GBO64" s="92"/>
      <c r="GBP64" s="92"/>
      <c r="GBQ64" s="92"/>
      <c r="GBR64" s="92"/>
      <c r="GBS64" s="92"/>
      <c r="GBT64" s="92"/>
      <c r="GBU64" s="92"/>
      <c r="GBV64" s="92"/>
      <c r="GBW64" s="92"/>
      <c r="GBX64" s="92"/>
      <c r="GBY64" s="92"/>
      <c r="GBZ64" s="92"/>
      <c r="GCA64" s="92"/>
      <c r="GCB64" s="92"/>
      <c r="GCC64" s="92"/>
      <c r="GCD64" s="92"/>
      <c r="GCE64" s="92"/>
      <c r="GCF64" s="92"/>
      <c r="GCG64" s="92"/>
      <c r="GCH64" s="92"/>
      <c r="GCI64" s="92"/>
      <c r="GCJ64" s="92"/>
      <c r="GCK64" s="92"/>
      <c r="GCL64" s="92"/>
      <c r="GCM64" s="92"/>
      <c r="GCN64" s="92"/>
      <c r="GCO64" s="92"/>
      <c r="GCP64" s="92"/>
      <c r="GCQ64" s="92"/>
      <c r="GCR64" s="92"/>
      <c r="GCS64" s="92"/>
      <c r="GCT64" s="92"/>
      <c r="GCU64" s="92"/>
      <c r="GCV64" s="92"/>
      <c r="GCW64" s="92"/>
      <c r="GCX64" s="92"/>
      <c r="GCY64" s="92"/>
      <c r="GCZ64" s="92"/>
      <c r="GDA64" s="92"/>
      <c r="GDB64" s="92"/>
      <c r="GDC64" s="92"/>
      <c r="GDD64" s="92"/>
      <c r="GDE64" s="92"/>
      <c r="GDF64" s="92"/>
      <c r="GDG64" s="92"/>
      <c r="GDH64" s="92"/>
      <c r="GDI64" s="92"/>
      <c r="GDJ64" s="92"/>
      <c r="GDK64" s="92"/>
      <c r="GDL64" s="92"/>
      <c r="GDM64" s="92"/>
      <c r="GDN64" s="92"/>
      <c r="GDO64" s="92"/>
      <c r="GDP64" s="92"/>
      <c r="GDQ64" s="92"/>
      <c r="GDR64" s="92"/>
      <c r="GDS64" s="92"/>
      <c r="GDT64" s="92"/>
      <c r="GDU64" s="92"/>
      <c r="GDV64" s="92"/>
      <c r="GDW64" s="92"/>
      <c r="GDX64" s="92"/>
      <c r="GDY64" s="92"/>
      <c r="GDZ64" s="92"/>
      <c r="GEA64" s="92"/>
      <c r="GEB64" s="92"/>
      <c r="GEC64" s="92"/>
      <c r="GED64" s="92"/>
      <c r="GEE64" s="92"/>
      <c r="GEF64" s="92"/>
      <c r="GEG64" s="92"/>
      <c r="GEH64" s="92"/>
      <c r="GEI64" s="92"/>
      <c r="GEJ64" s="92"/>
      <c r="GEK64" s="92"/>
      <c r="GEL64" s="92"/>
      <c r="GEM64" s="92"/>
      <c r="GEN64" s="92"/>
      <c r="GEO64" s="92"/>
      <c r="GEP64" s="92"/>
      <c r="GEQ64" s="92"/>
      <c r="GER64" s="92"/>
      <c r="GES64" s="92"/>
      <c r="GET64" s="92"/>
      <c r="GEU64" s="92"/>
      <c r="GEV64" s="92"/>
      <c r="GEW64" s="92"/>
      <c r="GEX64" s="92"/>
      <c r="GEY64" s="92"/>
      <c r="GEZ64" s="92"/>
      <c r="GFA64" s="92"/>
      <c r="GFB64" s="92"/>
      <c r="GFC64" s="92"/>
      <c r="GFD64" s="92"/>
      <c r="GFE64" s="92"/>
      <c r="GFF64" s="92"/>
      <c r="GFG64" s="92"/>
      <c r="GFH64" s="92"/>
      <c r="GFI64" s="92"/>
      <c r="GFJ64" s="92"/>
      <c r="GFK64" s="92"/>
      <c r="GFL64" s="92"/>
      <c r="GFM64" s="92"/>
      <c r="GFN64" s="92"/>
      <c r="GFO64" s="92"/>
      <c r="GFP64" s="92"/>
      <c r="GFQ64" s="92"/>
      <c r="GFR64" s="92"/>
      <c r="GFS64" s="92"/>
      <c r="GFT64" s="92"/>
      <c r="GFU64" s="92"/>
      <c r="GFV64" s="92"/>
      <c r="GFW64" s="92"/>
      <c r="GFX64" s="92"/>
      <c r="GFY64" s="92"/>
      <c r="GFZ64" s="92"/>
      <c r="GGA64" s="92"/>
      <c r="GGB64" s="92"/>
      <c r="GGC64" s="92"/>
      <c r="GGD64" s="92"/>
      <c r="GGE64" s="92"/>
      <c r="GGF64" s="92"/>
      <c r="GGG64" s="92"/>
      <c r="GGH64" s="92"/>
      <c r="GGI64" s="92"/>
      <c r="GGJ64" s="92"/>
      <c r="GGK64" s="92"/>
      <c r="GGL64" s="92"/>
      <c r="GGM64" s="92"/>
      <c r="GGN64" s="92"/>
      <c r="GGO64" s="92"/>
      <c r="GGP64" s="92"/>
      <c r="GGQ64" s="92"/>
      <c r="GGR64" s="92"/>
      <c r="GGS64" s="92"/>
      <c r="GGT64" s="92"/>
      <c r="GGU64" s="92"/>
      <c r="GGV64" s="92"/>
      <c r="GGW64" s="92"/>
      <c r="GGX64" s="92"/>
      <c r="GGY64" s="92"/>
      <c r="GGZ64" s="92"/>
      <c r="GHA64" s="92"/>
      <c r="GHB64" s="92"/>
      <c r="GHC64" s="92"/>
      <c r="GHD64" s="92"/>
      <c r="GHE64" s="92"/>
      <c r="GHF64" s="92"/>
      <c r="GHG64" s="92"/>
      <c r="GHH64" s="92"/>
      <c r="GHI64" s="92"/>
      <c r="GHJ64" s="92"/>
      <c r="GHK64" s="92"/>
      <c r="GHL64" s="92"/>
      <c r="GHM64" s="92"/>
      <c r="GHN64" s="92"/>
      <c r="GHO64" s="92"/>
      <c r="GHP64" s="92"/>
      <c r="GHQ64" s="92"/>
      <c r="GHR64" s="92"/>
      <c r="GHS64" s="92"/>
      <c r="GHT64" s="92"/>
      <c r="GHU64" s="92"/>
      <c r="GHV64" s="92"/>
      <c r="GHW64" s="92"/>
      <c r="GHX64" s="92"/>
      <c r="GHY64" s="92"/>
      <c r="GHZ64" s="92"/>
      <c r="GIA64" s="92"/>
      <c r="GIB64" s="92"/>
      <c r="GIC64" s="92"/>
      <c r="GID64" s="92"/>
      <c r="GIE64" s="92"/>
      <c r="GIF64" s="92"/>
      <c r="GIG64" s="92"/>
      <c r="GIH64" s="92"/>
      <c r="GII64" s="92"/>
      <c r="GIJ64" s="92"/>
      <c r="GIK64" s="92"/>
      <c r="GIL64" s="92"/>
      <c r="GIM64" s="92"/>
      <c r="GIN64" s="92"/>
      <c r="GIO64" s="92"/>
      <c r="GIP64" s="92"/>
      <c r="GIQ64" s="92"/>
      <c r="GIR64" s="92"/>
      <c r="GIS64" s="92"/>
      <c r="GIT64" s="92"/>
      <c r="GIU64" s="92"/>
      <c r="GIV64" s="92"/>
      <c r="GIW64" s="92"/>
      <c r="GIX64" s="92"/>
      <c r="GIY64" s="92"/>
      <c r="GIZ64" s="92"/>
      <c r="GJA64" s="92"/>
      <c r="GJB64" s="92"/>
      <c r="GJC64" s="92"/>
      <c r="GJD64" s="92"/>
      <c r="GJE64" s="92"/>
      <c r="GJF64" s="92"/>
      <c r="GJG64" s="92"/>
      <c r="GJH64" s="92"/>
      <c r="GJI64" s="92"/>
      <c r="GJJ64" s="92"/>
      <c r="GJK64" s="92"/>
      <c r="GJL64" s="92"/>
      <c r="GJM64" s="92"/>
      <c r="GJN64" s="92"/>
      <c r="GJO64" s="92"/>
      <c r="GJP64" s="92"/>
      <c r="GJQ64" s="92"/>
      <c r="GJR64" s="92"/>
      <c r="GJS64" s="92"/>
      <c r="GJT64" s="92"/>
      <c r="GJU64" s="92"/>
      <c r="GJV64" s="92"/>
      <c r="GJW64" s="92"/>
      <c r="GJX64" s="92"/>
      <c r="GJY64" s="92"/>
      <c r="GJZ64" s="92"/>
      <c r="GKA64" s="92"/>
      <c r="GKB64" s="92"/>
      <c r="GKC64" s="92"/>
      <c r="GKD64" s="92"/>
      <c r="GKE64" s="92"/>
      <c r="GKF64" s="92"/>
      <c r="GKG64" s="92"/>
      <c r="GKH64" s="92"/>
      <c r="GKI64" s="92"/>
      <c r="GKJ64" s="92"/>
      <c r="GKK64" s="92"/>
      <c r="GKL64" s="92"/>
      <c r="GKM64" s="92"/>
      <c r="GKN64" s="92"/>
      <c r="GKO64" s="92"/>
      <c r="GKP64" s="92"/>
      <c r="GKQ64" s="92"/>
      <c r="GKR64" s="92"/>
      <c r="GKS64" s="92"/>
      <c r="GKT64" s="92"/>
      <c r="GKU64" s="92"/>
      <c r="GKV64" s="92"/>
      <c r="GKW64" s="92"/>
      <c r="GKX64" s="92"/>
      <c r="GKY64" s="92"/>
      <c r="GKZ64" s="92"/>
      <c r="GLA64" s="92"/>
      <c r="GLB64" s="92"/>
      <c r="GLC64" s="92"/>
      <c r="GLD64" s="92"/>
      <c r="GLE64" s="92"/>
      <c r="GLF64" s="92"/>
      <c r="GLG64" s="92"/>
      <c r="GLH64" s="92"/>
      <c r="GLI64" s="92"/>
      <c r="GLJ64" s="92"/>
      <c r="GLK64" s="92"/>
      <c r="GLL64" s="92"/>
      <c r="GLM64" s="92"/>
      <c r="GLN64" s="92"/>
      <c r="GLO64" s="92"/>
      <c r="GLP64" s="92"/>
      <c r="GLQ64" s="92"/>
      <c r="GLR64" s="92"/>
      <c r="GLS64" s="92"/>
      <c r="GLT64" s="92"/>
      <c r="GLU64" s="92"/>
      <c r="GLV64" s="92"/>
      <c r="GLW64" s="92"/>
      <c r="GLX64" s="92"/>
      <c r="GLY64" s="92"/>
      <c r="GLZ64" s="92"/>
      <c r="GMA64" s="92"/>
      <c r="GMB64" s="92"/>
      <c r="GMC64" s="92"/>
      <c r="GMD64" s="92"/>
      <c r="GME64" s="92"/>
      <c r="GMF64" s="92"/>
      <c r="GMG64" s="92"/>
      <c r="GMH64" s="92"/>
      <c r="GMI64" s="92"/>
      <c r="GMJ64" s="92"/>
      <c r="GMK64" s="92"/>
      <c r="GML64" s="92"/>
      <c r="GMM64" s="92"/>
      <c r="GMN64" s="92"/>
      <c r="GMO64" s="92"/>
      <c r="GMP64" s="92"/>
      <c r="GMQ64" s="92"/>
      <c r="GMR64" s="92"/>
      <c r="GMS64" s="92"/>
      <c r="GMT64" s="92"/>
      <c r="GMU64" s="92"/>
      <c r="GMV64" s="92"/>
      <c r="GMW64" s="92"/>
      <c r="GMX64" s="92"/>
      <c r="GMY64" s="92"/>
      <c r="GMZ64" s="92"/>
      <c r="GNA64" s="92"/>
      <c r="GNB64" s="92"/>
      <c r="GNC64" s="92"/>
      <c r="GND64" s="92"/>
      <c r="GNE64" s="92"/>
      <c r="GNF64" s="92"/>
      <c r="GNG64" s="92"/>
      <c r="GNH64" s="92"/>
      <c r="GNI64" s="92"/>
      <c r="GNJ64" s="92"/>
      <c r="GNK64" s="92"/>
      <c r="GNL64" s="92"/>
      <c r="GNM64" s="92"/>
      <c r="GNN64" s="92"/>
      <c r="GNO64" s="92"/>
      <c r="GNP64" s="92"/>
      <c r="GNQ64" s="92"/>
      <c r="GNR64" s="92"/>
      <c r="GNS64" s="92"/>
      <c r="GNT64" s="92"/>
      <c r="GNU64" s="92"/>
      <c r="GNV64" s="92"/>
      <c r="GNW64" s="92"/>
      <c r="GNX64" s="92"/>
      <c r="GNY64" s="92"/>
      <c r="GNZ64" s="92"/>
      <c r="GOA64" s="92"/>
      <c r="GOB64" s="92"/>
      <c r="GOC64" s="92"/>
      <c r="GOD64" s="92"/>
      <c r="GOE64" s="92"/>
      <c r="GOF64" s="92"/>
      <c r="GOG64" s="92"/>
      <c r="GOH64" s="92"/>
      <c r="GOI64" s="92"/>
      <c r="GOJ64" s="92"/>
      <c r="GOK64" s="92"/>
      <c r="GOL64" s="92"/>
      <c r="GOM64" s="92"/>
      <c r="GON64" s="92"/>
      <c r="GOO64" s="92"/>
      <c r="GOP64" s="92"/>
      <c r="GOQ64" s="92"/>
      <c r="GOR64" s="92"/>
      <c r="GOS64" s="92"/>
      <c r="GOT64" s="92"/>
      <c r="GOU64" s="92"/>
      <c r="GOV64" s="92"/>
      <c r="GOW64" s="92"/>
      <c r="GOX64" s="92"/>
      <c r="GOY64" s="92"/>
      <c r="GOZ64" s="92"/>
      <c r="GPA64" s="92"/>
      <c r="GPB64" s="92"/>
      <c r="GPC64" s="92"/>
      <c r="GPD64" s="92"/>
      <c r="GPE64" s="92"/>
      <c r="GPF64" s="92"/>
      <c r="GPG64" s="92"/>
      <c r="GPH64" s="92"/>
      <c r="GPI64" s="92"/>
      <c r="GPJ64" s="92"/>
      <c r="GPK64" s="92"/>
      <c r="GPL64" s="92"/>
      <c r="GPM64" s="92"/>
      <c r="GPN64" s="92"/>
      <c r="GPO64" s="92"/>
      <c r="GPP64" s="92"/>
      <c r="GPQ64" s="92"/>
      <c r="GPR64" s="92"/>
      <c r="GPS64" s="92"/>
      <c r="GPT64" s="92"/>
      <c r="GPU64" s="92"/>
      <c r="GPV64" s="92"/>
      <c r="GPW64" s="92"/>
      <c r="GPX64" s="92"/>
      <c r="GPY64" s="92"/>
      <c r="GPZ64" s="92"/>
      <c r="GQA64" s="92"/>
      <c r="GQB64" s="92"/>
      <c r="GQC64" s="92"/>
      <c r="GQD64" s="92"/>
      <c r="GQE64" s="92"/>
      <c r="GQF64" s="92"/>
      <c r="GQG64" s="92"/>
      <c r="GQH64" s="92"/>
      <c r="GQI64" s="92"/>
      <c r="GQJ64" s="92"/>
      <c r="GQK64" s="92"/>
      <c r="GQL64" s="92"/>
      <c r="GQM64" s="92"/>
      <c r="GQN64" s="92"/>
      <c r="GQO64" s="92"/>
      <c r="GQP64" s="92"/>
      <c r="GQQ64" s="92"/>
      <c r="GQR64" s="92"/>
      <c r="GQS64" s="92"/>
      <c r="GQT64" s="92"/>
      <c r="GQU64" s="92"/>
      <c r="GQV64" s="92"/>
      <c r="GQW64" s="92"/>
      <c r="GQX64" s="92"/>
      <c r="GQY64" s="92"/>
      <c r="GQZ64" s="92"/>
      <c r="GRA64" s="92"/>
      <c r="GRB64" s="92"/>
      <c r="GRC64" s="92"/>
      <c r="GRD64" s="92"/>
      <c r="GRE64" s="92"/>
      <c r="GRF64" s="92"/>
      <c r="GRG64" s="92"/>
      <c r="GRH64" s="92"/>
      <c r="GRI64" s="92"/>
      <c r="GRJ64" s="92"/>
      <c r="GRK64" s="92"/>
      <c r="GRL64" s="92"/>
      <c r="GRM64" s="92"/>
      <c r="GRN64" s="92"/>
      <c r="GRO64" s="92"/>
      <c r="GRP64" s="92"/>
      <c r="GRQ64" s="92"/>
      <c r="GRR64" s="92"/>
      <c r="GRS64" s="92"/>
      <c r="GRT64" s="92"/>
      <c r="GRU64" s="92"/>
      <c r="GRV64" s="92"/>
      <c r="GRW64" s="92"/>
      <c r="GRX64" s="92"/>
      <c r="GRY64" s="92"/>
      <c r="GRZ64" s="92"/>
      <c r="GSA64" s="92"/>
      <c r="GSB64" s="92"/>
      <c r="GSC64" s="92"/>
      <c r="GSD64" s="92"/>
      <c r="GSE64" s="92"/>
      <c r="GSF64" s="92"/>
      <c r="GSG64" s="92"/>
      <c r="GSH64" s="92"/>
      <c r="GSI64" s="92"/>
      <c r="GSJ64" s="92"/>
      <c r="GSK64" s="92"/>
      <c r="GSL64" s="92"/>
      <c r="GSM64" s="92"/>
      <c r="GSN64" s="92"/>
      <c r="GSO64" s="92"/>
      <c r="GSP64" s="92"/>
      <c r="GSQ64" s="92"/>
      <c r="GSR64" s="92"/>
      <c r="GSS64" s="92"/>
      <c r="GST64" s="92"/>
      <c r="GSU64" s="92"/>
      <c r="GSV64" s="92"/>
      <c r="GSW64" s="92"/>
      <c r="GSX64" s="92"/>
      <c r="GSY64" s="92"/>
      <c r="GSZ64" s="92"/>
      <c r="GTA64" s="92"/>
      <c r="GTB64" s="92"/>
      <c r="GTC64" s="92"/>
      <c r="GTD64" s="92"/>
      <c r="GTE64" s="92"/>
      <c r="GTF64" s="92"/>
      <c r="GTG64" s="92"/>
      <c r="GTH64" s="92"/>
      <c r="GTI64" s="92"/>
      <c r="GTJ64" s="92"/>
      <c r="GTK64" s="92"/>
      <c r="GTL64" s="92"/>
      <c r="GTM64" s="92"/>
      <c r="GTN64" s="92"/>
      <c r="GTO64" s="92"/>
      <c r="GTP64" s="92"/>
      <c r="GTQ64" s="92"/>
      <c r="GTR64" s="92"/>
      <c r="GTS64" s="92"/>
      <c r="GTT64" s="92"/>
      <c r="GTU64" s="92"/>
      <c r="GTV64" s="92"/>
      <c r="GTW64" s="92"/>
      <c r="GTX64" s="92"/>
      <c r="GTY64" s="92"/>
      <c r="GTZ64" s="92"/>
      <c r="GUA64" s="92"/>
      <c r="GUB64" s="92"/>
      <c r="GUC64" s="92"/>
      <c r="GUD64" s="92"/>
      <c r="GUE64" s="92"/>
      <c r="GUF64" s="92"/>
      <c r="GUG64" s="92"/>
      <c r="GUH64" s="92"/>
      <c r="GUI64" s="92"/>
      <c r="GUJ64" s="92"/>
      <c r="GUK64" s="92"/>
      <c r="GUL64" s="92"/>
      <c r="GUM64" s="92"/>
      <c r="GUN64" s="92"/>
      <c r="GUO64" s="92"/>
      <c r="GUP64" s="92"/>
      <c r="GUQ64" s="92"/>
      <c r="GUR64" s="92"/>
      <c r="GUS64" s="92"/>
      <c r="GUT64" s="92"/>
      <c r="GUU64" s="92"/>
      <c r="GUV64" s="92"/>
      <c r="GUW64" s="92"/>
      <c r="GUX64" s="92"/>
      <c r="GUY64" s="92"/>
      <c r="GUZ64" s="92"/>
      <c r="GVA64" s="92"/>
      <c r="GVB64" s="92"/>
      <c r="GVC64" s="92"/>
      <c r="GVD64" s="92"/>
      <c r="GVE64" s="92"/>
      <c r="GVF64" s="92"/>
      <c r="GVG64" s="92"/>
      <c r="GVH64" s="92"/>
      <c r="GVI64" s="92"/>
      <c r="GVJ64" s="92"/>
      <c r="GVK64" s="92"/>
      <c r="GVL64" s="92"/>
      <c r="GVM64" s="92"/>
      <c r="GVN64" s="92"/>
      <c r="GVO64" s="92"/>
      <c r="GVP64" s="92"/>
      <c r="GVQ64" s="92"/>
      <c r="GVR64" s="92"/>
      <c r="GVS64" s="92"/>
      <c r="GVT64" s="92"/>
      <c r="GVU64" s="92"/>
      <c r="GVV64" s="92"/>
      <c r="GVW64" s="92"/>
      <c r="GVX64" s="92"/>
      <c r="GVY64" s="92"/>
      <c r="GVZ64" s="92"/>
      <c r="GWA64" s="92"/>
      <c r="GWB64" s="92"/>
      <c r="GWC64" s="92"/>
      <c r="GWD64" s="92"/>
      <c r="GWE64" s="92"/>
      <c r="GWF64" s="92"/>
      <c r="GWG64" s="92"/>
      <c r="GWH64" s="92"/>
      <c r="GWI64" s="92"/>
      <c r="GWJ64" s="92"/>
      <c r="GWK64" s="92"/>
      <c r="GWL64" s="92"/>
      <c r="GWM64" s="92"/>
      <c r="GWN64" s="92"/>
      <c r="GWO64" s="92"/>
      <c r="GWP64" s="92"/>
      <c r="GWQ64" s="92"/>
      <c r="GWR64" s="92"/>
      <c r="GWS64" s="92"/>
      <c r="GWT64" s="92"/>
      <c r="GWU64" s="92"/>
      <c r="GWV64" s="92"/>
      <c r="GWW64" s="92"/>
      <c r="GWX64" s="92"/>
      <c r="GWY64" s="92"/>
      <c r="GWZ64" s="92"/>
      <c r="GXA64" s="92"/>
      <c r="GXB64" s="92"/>
      <c r="GXC64" s="92"/>
      <c r="GXD64" s="92"/>
      <c r="GXE64" s="92"/>
      <c r="GXF64" s="92"/>
      <c r="GXG64" s="92"/>
      <c r="GXH64" s="92"/>
      <c r="GXI64" s="92"/>
      <c r="GXJ64" s="92"/>
      <c r="GXK64" s="92"/>
      <c r="GXL64" s="92"/>
      <c r="GXM64" s="92"/>
      <c r="GXN64" s="92"/>
      <c r="GXO64" s="92"/>
      <c r="GXP64" s="92"/>
      <c r="GXQ64" s="92"/>
      <c r="GXR64" s="92"/>
      <c r="GXS64" s="92"/>
      <c r="GXT64" s="92"/>
      <c r="GXU64" s="92"/>
      <c r="GXV64" s="92"/>
      <c r="GXW64" s="92"/>
      <c r="GXX64" s="92"/>
      <c r="GXY64" s="92"/>
      <c r="GXZ64" s="92"/>
      <c r="GYA64" s="92"/>
      <c r="GYB64" s="92"/>
      <c r="GYC64" s="92"/>
      <c r="GYD64" s="92"/>
      <c r="GYE64" s="92"/>
      <c r="GYF64" s="92"/>
      <c r="GYG64" s="92"/>
      <c r="GYH64" s="92"/>
      <c r="GYI64" s="92"/>
      <c r="GYJ64" s="92"/>
      <c r="GYK64" s="92"/>
      <c r="GYL64" s="92"/>
      <c r="GYM64" s="92"/>
      <c r="GYN64" s="92"/>
      <c r="GYO64" s="92"/>
      <c r="GYP64" s="92"/>
      <c r="GYQ64" s="92"/>
      <c r="GYR64" s="92"/>
      <c r="GYS64" s="92"/>
      <c r="GYT64" s="92"/>
      <c r="GYU64" s="92"/>
      <c r="GYV64" s="92"/>
      <c r="GYW64" s="92"/>
      <c r="GYX64" s="92"/>
      <c r="GYY64" s="92"/>
      <c r="GYZ64" s="92"/>
      <c r="GZA64" s="92"/>
      <c r="GZB64" s="92"/>
      <c r="GZC64" s="92"/>
      <c r="GZD64" s="92"/>
      <c r="GZE64" s="92"/>
      <c r="GZF64" s="92"/>
      <c r="GZG64" s="92"/>
      <c r="GZH64" s="92"/>
      <c r="GZI64" s="92"/>
      <c r="GZJ64" s="92"/>
      <c r="GZK64" s="92"/>
      <c r="GZL64" s="92"/>
      <c r="GZM64" s="92"/>
      <c r="GZN64" s="92"/>
      <c r="GZO64" s="92"/>
      <c r="GZP64" s="92"/>
      <c r="GZQ64" s="92"/>
      <c r="GZR64" s="92"/>
      <c r="GZS64" s="92"/>
      <c r="GZT64" s="92"/>
      <c r="GZU64" s="92"/>
      <c r="GZV64" s="92"/>
      <c r="GZW64" s="92"/>
      <c r="GZX64" s="92"/>
      <c r="GZY64" s="92"/>
      <c r="GZZ64" s="92"/>
      <c r="HAA64" s="92"/>
      <c r="HAB64" s="92"/>
      <c r="HAC64" s="92"/>
      <c r="HAD64" s="92"/>
      <c r="HAE64" s="92"/>
      <c r="HAF64" s="92"/>
      <c r="HAG64" s="92"/>
      <c r="HAH64" s="92"/>
      <c r="HAI64" s="92"/>
      <c r="HAJ64" s="92"/>
      <c r="HAK64" s="92"/>
      <c r="HAL64" s="92"/>
      <c r="HAM64" s="92"/>
      <c r="HAN64" s="92"/>
      <c r="HAO64" s="92"/>
      <c r="HAP64" s="92"/>
      <c r="HAQ64" s="92"/>
      <c r="HAR64" s="92"/>
      <c r="HAS64" s="92"/>
      <c r="HAT64" s="92"/>
      <c r="HAU64" s="92"/>
      <c r="HAV64" s="92"/>
      <c r="HAW64" s="92"/>
      <c r="HAX64" s="92"/>
      <c r="HAY64" s="92"/>
      <c r="HAZ64" s="92"/>
      <c r="HBA64" s="92"/>
      <c r="HBB64" s="92"/>
      <c r="HBC64" s="92"/>
      <c r="HBD64" s="92"/>
      <c r="HBE64" s="92"/>
      <c r="HBF64" s="92"/>
      <c r="HBG64" s="92"/>
      <c r="HBH64" s="92"/>
      <c r="HBI64" s="92"/>
      <c r="HBJ64" s="92"/>
      <c r="HBK64" s="92"/>
      <c r="HBL64" s="92"/>
      <c r="HBM64" s="92"/>
      <c r="HBN64" s="92"/>
      <c r="HBO64" s="92"/>
      <c r="HBP64" s="92"/>
      <c r="HBQ64" s="92"/>
      <c r="HBR64" s="92"/>
      <c r="HBS64" s="92"/>
      <c r="HBT64" s="92"/>
      <c r="HBU64" s="92"/>
      <c r="HBV64" s="92"/>
      <c r="HBW64" s="92"/>
      <c r="HBX64" s="92"/>
      <c r="HBY64" s="92"/>
      <c r="HBZ64" s="92"/>
      <c r="HCA64" s="92"/>
      <c r="HCB64" s="92"/>
      <c r="HCC64" s="92"/>
      <c r="HCD64" s="92"/>
      <c r="HCE64" s="92"/>
      <c r="HCF64" s="92"/>
      <c r="HCG64" s="92"/>
      <c r="HCH64" s="92"/>
      <c r="HCI64" s="92"/>
      <c r="HCJ64" s="92"/>
      <c r="HCK64" s="92"/>
      <c r="HCL64" s="92"/>
      <c r="HCM64" s="92"/>
      <c r="HCN64" s="92"/>
      <c r="HCO64" s="92"/>
      <c r="HCP64" s="92"/>
      <c r="HCQ64" s="92"/>
      <c r="HCR64" s="92"/>
      <c r="HCS64" s="92"/>
      <c r="HCT64" s="92"/>
      <c r="HCU64" s="92"/>
      <c r="HCV64" s="92"/>
      <c r="HCW64" s="92"/>
      <c r="HCX64" s="92"/>
      <c r="HCY64" s="92"/>
      <c r="HCZ64" s="92"/>
      <c r="HDA64" s="92"/>
      <c r="HDB64" s="92"/>
      <c r="HDC64" s="92"/>
      <c r="HDD64" s="92"/>
      <c r="HDE64" s="92"/>
      <c r="HDF64" s="92"/>
      <c r="HDG64" s="92"/>
      <c r="HDH64" s="92"/>
      <c r="HDI64" s="92"/>
      <c r="HDJ64" s="92"/>
      <c r="HDK64" s="92"/>
      <c r="HDL64" s="92"/>
      <c r="HDM64" s="92"/>
      <c r="HDN64" s="92"/>
      <c r="HDO64" s="92"/>
      <c r="HDP64" s="92"/>
      <c r="HDQ64" s="92"/>
      <c r="HDR64" s="92"/>
      <c r="HDS64" s="92"/>
      <c r="HDT64" s="92"/>
      <c r="HDU64" s="92"/>
      <c r="HDV64" s="92"/>
      <c r="HDW64" s="92"/>
      <c r="HDX64" s="92"/>
      <c r="HDY64" s="92"/>
      <c r="HDZ64" s="92"/>
      <c r="HEA64" s="92"/>
      <c r="HEB64" s="92"/>
      <c r="HEC64" s="92"/>
      <c r="HED64" s="92"/>
      <c r="HEE64" s="92"/>
      <c r="HEF64" s="92"/>
      <c r="HEG64" s="92"/>
      <c r="HEH64" s="92"/>
      <c r="HEI64" s="92"/>
      <c r="HEJ64" s="92"/>
      <c r="HEK64" s="92"/>
      <c r="HEL64" s="92"/>
      <c r="HEM64" s="92"/>
      <c r="HEN64" s="92"/>
      <c r="HEO64" s="92"/>
      <c r="HEP64" s="92"/>
      <c r="HEQ64" s="92"/>
      <c r="HER64" s="92"/>
      <c r="HES64" s="92"/>
      <c r="HET64" s="92"/>
      <c r="HEU64" s="92"/>
      <c r="HEV64" s="92"/>
      <c r="HEW64" s="92"/>
      <c r="HEX64" s="92"/>
      <c r="HEY64" s="92"/>
      <c r="HEZ64" s="92"/>
      <c r="HFA64" s="92"/>
      <c r="HFB64" s="92"/>
      <c r="HFC64" s="92"/>
      <c r="HFD64" s="92"/>
      <c r="HFE64" s="92"/>
      <c r="HFF64" s="92"/>
      <c r="HFG64" s="92"/>
      <c r="HFH64" s="92"/>
      <c r="HFI64" s="92"/>
      <c r="HFJ64" s="92"/>
      <c r="HFK64" s="92"/>
      <c r="HFL64" s="92"/>
      <c r="HFM64" s="92"/>
      <c r="HFN64" s="92"/>
      <c r="HFO64" s="92"/>
      <c r="HFP64" s="92"/>
      <c r="HFQ64" s="92"/>
      <c r="HFR64" s="92"/>
      <c r="HFS64" s="92"/>
      <c r="HFT64" s="92"/>
      <c r="HFU64" s="92"/>
      <c r="HFV64" s="92"/>
      <c r="HFW64" s="92"/>
      <c r="HFX64" s="92"/>
      <c r="HFY64" s="92"/>
      <c r="HFZ64" s="92"/>
      <c r="HGA64" s="92"/>
      <c r="HGB64" s="92"/>
      <c r="HGC64" s="92"/>
      <c r="HGD64" s="92"/>
      <c r="HGE64" s="92"/>
      <c r="HGF64" s="92"/>
      <c r="HGG64" s="92"/>
      <c r="HGH64" s="92"/>
      <c r="HGI64" s="92"/>
      <c r="HGJ64" s="92"/>
      <c r="HGK64" s="92"/>
      <c r="HGL64" s="92"/>
      <c r="HGM64" s="92"/>
      <c r="HGN64" s="92"/>
      <c r="HGO64" s="92"/>
      <c r="HGP64" s="92"/>
      <c r="HGQ64" s="92"/>
      <c r="HGR64" s="92"/>
      <c r="HGS64" s="92"/>
      <c r="HGT64" s="92"/>
      <c r="HGU64" s="92"/>
      <c r="HGV64" s="92"/>
      <c r="HGW64" s="92"/>
      <c r="HGX64" s="92"/>
      <c r="HGY64" s="92"/>
      <c r="HGZ64" s="92"/>
      <c r="HHA64" s="92"/>
      <c r="HHB64" s="92"/>
      <c r="HHC64" s="92"/>
      <c r="HHD64" s="92"/>
      <c r="HHE64" s="92"/>
      <c r="HHF64" s="92"/>
      <c r="HHG64" s="92"/>
      <c r="HHH64" s="92"/>
      <c r="HHI64" s="92"/>
      <c r="HHJ64" s="92"/>
      <c r="HHK64" s="92"/>
      <c r="HHL64" s="92"/>
      <c r="HHM64" s="92"/>
      <c r="HHN64" s="92"/>
      <c r="HHO64" s="92"/>
      <c r="HHP64" s="92"/>
      <c r="HHQ64" s="92"/>
      <c r="HHR64" s="92"/>
      <c r="HHS64" s="92"/>
      <c r="HHT64" s="92"/>
      <c r="HHU64" s="92"/>
      <c r="HHV64" s="92"/>
      <c r="HHW64" s="92"/>
      <c r="HHX64" s="92"/>
      <c r="HHY64" s="92"/>
      <c r="HHZ64" s="92"/>
      <c r="HIA64" s="92"/>
      <c r="HIB64" s="92"/>
      <c r="HIC64" s="92"/>
      <c r="HID64" s="92"/>
      <c r="HIE64" s="92"/>
      <c r="HIF64" s="92"/>
      <c r="HIG64" s="92"/>
      <c r="HIH64" s="92"/>
      <c r="HII64" s="92"/>
      <c r="HIJ64" s="92"/>
      <c r="HIK64" s="92"/>
      <c r="HIL64" s="92"/>
      <c r="HIM64" s="92"/>
      <c r="HIN64" s="92"/>
      <c r="HIO64" s="92"/>
      <c r="HIP64" s="92"/>
      <c r="HIQ64" s="92"/>
      <c r="HIR64" s="92"/>
      <c r="HIS64" s="92"/>
      <c r="HIT64" s="92"/>
      <c r="HIU64" s="92"/>
      <c r="HIV64" s="92"/>
      <c r="HIW64" s="92"/>
      <c r="HIX64" s="92"/>
      <c r="HIY64" s="92"/>
      <c r="HIZ64" s="92"/>
      <c r="HJA64" s="92"/>
      <c r="HJB64" s="92"/>
      <c r="HJC64" s="92"/>
      <c r="HJD64" s="92"/>
      <c r="HJE64" s="92"/>
      <c r="HJF64" s="92"/>
      <c r="HJG64" s="92"/>
      <c r="HJH64" s="92"/>
      <c r="HJI64" s="92"/>
      <c r="HJJ64" s="92"/>
      <c r="HJK64" s="92"/>
      <c r="HJL64" s="92"/>
      <c r="HJM64" s="92"/>
      <c r="HJN64" s="92"/>
      <c r="HJO64" s="92"/>
      <c r="HJP64" s="92"/>
      <c r="HJQ64" s="92"/>
      <c r="HJR64" s="92"/>
      <c r="HJS64" s="92"/>
      <c r="HJT64" s="92"/>
      <c r="HJU64" s="92"/>
      <c r="HJV64" s="92"/>
      <c r="HJW64" s="92"/>
      <c r="HJX64" s="92"/>
      <c r="HJY64" s="92"/>
      <c r="HJZ64" s="92"/>
      <c r="HKA64" s="92"/>
      <c r="HKB64" s="92"/>
      <c r="HKC64" s="92"/>
      <c r="HKD64" s="92"/>
      <c r="HKE64" s="92"/>
      <c r="HKF64" s="92"/>
      <c r="HKG64" s="92"/>
      <c r="HKH64" s="92"/>
      <c r="HKI64" s="92"/>
      <c r="HKJ64" s="92"/>
      <c r="HKK64" s="92"/>
      <c r="HKL64" s="92"/>
      <c r="HKM64" s="92"/>
      <c r="HKN64" s="92"/>
      <c r="HKO64" s="92"/>
      <c r="HKP64" s="92"/>
      <c r="HKQ64" s="92"/>
      <c r="HKR64" s="92"/>
      <c r="HKS64" s="92"/>
      <c r="HKT64" s="92"/>
      <c r="HKU64" s="92"/>
      <c r="HKV64" s="92"/>
      <c r="HKW64" s="92"/>
      <c r="HKX64" s="92"/>
      <c r="HKY64" s="92"/>
      <c r="HKZ64" s="92"/>
      <c r="HLA64" s="92"/>
      <c r="HLB64" s="92"/>
      <c r="HLC64" s="92"/>
      <c r="HLD64" s="92"/>
      <c r="HLE64" s="92"/>
      <c r="HLF64" s="92"/>
      <c r="HLG64" s="92"/>
      <c r="HLH64" s="92"/>
      <c r="HLI64" s="92"/>
      <c r="HLJ64" s="92"/>
      <c r="HLK64" s="92"/>
      <c r="HLL64" s="92"/>
      <c r="HLM64" s="92"/>
      <c r="HLN64" s="92"/>
      <c r="HLO64" s="92"/>
      <c r="HLP64" s="92"/>
      <c r="HLQ64" s="92"/>
      <c r="HLR64" s="92"/>
      <c r="HLS64" s="92"/>
      <c r="HLT64" s="92"/>
      <c r="HLU64" s="92"/>
      <c r="HLV64" s="92"/>
      <c r="HLW64" s="92"/>
      <c r="HLX64" s="92"/>
      <c r="HLY64" s="92"/>
      <c r="HLZ64" s="92"/>
      <c r="HMA64" s="92"/>
      <c r="HMB64" s="92"/>
      <c r="HMC64" s="92"/>
      <c r="HMD64" s="92"/>
      <c r="HME64" s="92"/>
      <c r="HMF64" s="92"/>
      <c r="HMG64" s="92"/>
      <c r="HMH64" s="92"/>
      <c r="HMI64" s="92"/>
      <c r="HMJ64" s="92"/>
      <c r="HMK64" s="92"/>
      <c r="HML64" s="92"/>
      <c r="HMM64" s="92"/>
      <c r="HMN64" s="92"/>
      <c r="HMO64" s="92"/>
      <c r="HMP64" s="92"/>
      <c r="HMQ64" s="92"/>
      <c r="HMR64" s="92"/>
      <c r="HMS64" s="92"/>
      <c r="HMT64" s="92"/>
      <c r="HMU64" s="92"/>
      <c r="HMV64" s="92"/>
      <c r="HMW64" s="92"/>
      <c r="HMX64" s="92"/>
      <c r="HMY64" s="92"/>
      <c r="HMZ64" s="92"/>
      <c r="HNA64" s="92"/>
      <c r="HNB64" s="92"/>
      <c r="HNC64" s="92"/>
      <c r="HND64" s="92"/>
      <c r="HNE64" s="92"/>
      <c r="HNF64" s="92"/>
      <c r="HNG64" s="92"/>
      <c r="HNH64" s="92"/>
      <c r="HNI64" s="92"/>
      <c r="HNJ64" s="92"/>
      <c r="HNK64" s="92"/>
      <c r="HNL64" s="92"/>
      <c r="HNM64" s="92"/>
      <c r="HNN64" s="92"/>
      <c r="HNO64" s="92"/>
      <c r="HNP64" s="92"/>
      <c r="HNQ64" s="92"/>
      <c r="HNR64" s="92"/>
      <c r="HNS64" s="92"/>
      <c r="HNT64" s="92"/>
      <c r="HNU64" s="92"/>
      <c r="HNV64" s="92"/>
      <c r="HNW64" s="92"/>
      <c r="HNX64" s="92"/>
      <c r="HNY64" s="92"/>
      <c r="HNZ64" s="92"/>
      <c r="HOA64" s="92"/>
      <c r="HOB64" s="92"/>
      <c r="HOC64" s="92"/>
      <c r="HOD64" s="92"/>
      <c r="HOE64" s="92"/>
      <c r="HOF64" s="92"/>
      <c r="HOG64" s="92"/>
      <c r="HOH64" s="92"/>
      <c r="HOI64" s="92"/>
      <c r="HOJ64" s="92"/>
      <c r="HOK64" s="92"/>
      <c r="HOL64" s="92"/>
      <c r="HOM64" s="92"/>
      <c r="HON64" s="92"/>
      <c r="HOO64" s="92"/>
      <c r="HOP64" s="92"/>
      <c r="HOQ64" s="92"/>
      <c r="HOR64" s="92"/>
      <c r="HOS64" s="92"/>
      <c r="HOT64" s="92"/>
      <c r="HOU64" s="92"/>
      <c r="HOV64" s="92"/>
      <c r="HOW64" s="92"/>
      <c r="HOX64" s="92"/>
      <c r="HOY64" s="92"/>
      <c r="HOZ64" s="92"/>
      <c r="HPA64" s="92"/>
      <c r="HPB64" s="92"/>
      <c r="HPC64" s="92"/>
      <c r="HPD64" s="92"/>
      <c r="HPE64" s="92"/>
      <c r="HPF64" s="92"/>
      <c r="HPG64" s="92"/>
      <c r="HPH64" s="92"/>
      <c r="HPI64" s="92"/>
      <c r="HPJ64" s="92"/>
      <c r="HPK64" s="92"/>
      <c r="HPL64" s="92"/>
      <c r="HPM64" s="92"/>
      <c r="HPN64" s="92"/>
      <c r="HPO64" s="92"/>
      <c r="HPP64" s="92"/>
      <c r="HPQ64" s="92"/>
      <c r="HPR64" s="92"/>
      <c r="HPS64" s="92"/>
      <c r="HPT64" s="92"/>
      <c r="HPU64" s="92"/>
      <c r="HPV64" s="92"/>
      <c r="HPW64" s="92"/>
      <c r="HPX64" s="92"/>
      <c r="HPY64" s="92"/>
      <c r="HPZ64" s="92"/>
      <c r="HQA64" s="92"/>
      <c r="HQB64" s="92"/>
      <c r="HQC64" s="92"/>
      <c r="HQD64" s="92"/>
      <c r="HQE64" s="92"/>
      <c r="HQF64" s="92"/>
      <c r="HQG64" s="92"/>
      <c r="HQH64" s="92"/>
      <c r="HQI64" s="92"/>
      <c r="HQJ64" s="92"/>
      <c r="HQK64" s="92"/>
      <c r="HQL64" s="92"/>
      <c r="HQM64" s="92"/>
      <c r="HQN64" s="92"/>
      <c r="HQO64" s="92"/>
      <c r="HQP64" s="92"/>
      <c r="HQQ64" s="92"/>
      <c r="HQR64" s="92"/>
      <c r="HQS64" s="92"/>
      <c r="HQT64" s="92"/>
      <c r="HQU64" s="92"/>
      <c r="HQV64" s="92"/>
      <c r="HQW64" s="92"/>
      <c r="HQX64" s="92"/>
      <c r="HQY64" s="92"/>
      <c r="HQZ64" s="92"/>
      <c r="HRA64" s="92"/>
      <c r="HRB64" s="92"/>
      <c r="HRC64" s="92"/>
      <c r="HRD64" s="92"/>
      <c r="HRE64" s="92"/>
      <c r="HRF64" s="92"/>
      <c r="HRG64" s="92"/>
      <c r="HRH64" s="92"/>
      <c r="HRI64" s="92"/>
      <c r="HRJ64" s="92"/>
      <c r="HRK64" s="92"/>
      <c r="HRL64" s="92"/>
      <c r="HRM64" s="92"/>
      <c r="HRN64" s="92"/>
      <c r="HRO64" s="92"/>
      <c r="HRP64" s="92"/>
      <c r="HRQ64" s="92"/>
      <c r="HRR64" s="92"/>
      <c r="HRS64" s="92"/>
      <c r="HRT64" s="92"/>
      <c r="HRU64" s="92"/>
      <c r="HRV64" s="92"/>
      <c r="HRW64" s="92"/>
      <c r="HRX64" s="92"/>
      <c r="HRY64" s="92"/>
      <c r="HRZ64" s="92"/>
      <c r="HSA64" s="92"/>
      <c r="HSB64" s="92"/>
      <c r="HSC64" s="92"/>
      <c r="HSD64" s="92"/>
      <c r="HSE64" s="92"/>
      <c r="HSF64" s="92"/>
      <c r="HSG64" s="92"/>
      <c r="HSH64" s="92"/>
      <c r="HSI64" s="92"/>
      <c r="HSJ64" s="92"/>
      <c r="HSK64" s="92"/>
      <c r="HSL64" s="92"/>
      <c r="HSM64" s="92"/>
      <c r="HSN64" s="92"/>
      <c r="HSO64" s="92"/>
      <c r="HSP64" s="92"/>
      <c r="HSQ64" s="92"/>
      <c r="HSR64" s="92"/>
      <c r="HSS64" s="92"/>
      <c r="HST64" s="92"/>
      <c r="HSU64" s="92"/>
      <c r="HSV64" s="92"/>
      <c r="HSW64" s="92"/>
      <c r="HSX64" s="92"/>
      <c r="HSY64" s="92"/>
      <c r="HSZ64" s="92"/>
      <c r="HTA64" s="92"/>
      <c r="HTB64" s="92"/>
      <c r="HTC64" s="92"/>
      <c r="HTD64" s="92"/>
      <c r="HTE64" s="92"/>
      <c r="HTF64" s="92"/>
      <c r="HTG64" s="92"/>
      <c r="HTH64" s="92"/>
      <c r="HTI64" s="92"/>
      <c r="HTJ64" s="92"/>
      <c r="HTK64" s="92"/>
      <c r="HTL64" s="92"/>
      <c r="HTM64" s="92"/>
      <c r="HTN64" s="92"/>
      <c r="HTO64" s="92"/>
      <c r="HTP64" s="92"/>
      <c r="HTQ64" s="92"/>
      <c r="HTR64" s="92"/>
      <c r="HTS64" s="92"/>
      <c r="HTT64" s="92"/>
      <c r="HTU64" s="92"/>
      <c r="HTV64" s="92"/>
      <c r="HTW64" s="92"/>
      <c r="HTX64" s="92"/>
      <c r="HTY64" s="92"/>
      <c r="HTZ64" s="92"/>
      <c r="HUA64" s="92"/>
      <c r="HUB64" s="92"/>
      <c r="HUC64" s="92"/>
      <c r="HUD64" s="92"/>
      <c r="HUE64" s="92"/>
      <c r="HUF64" s="92"/>
      <c r="HUG64" s="92"/>
      <c r="HUH64" s="92"/>
      <c r="HUI64" s="92"/>
      <c r="HUJ64" s="92"/>
      <c r="HUK64" s="92"/>
      <c r="HUL64" s="92"/>
      <c r="HUM64" s="92"/>
      <c r="HUN64" s="92"/>
      <c r="HUO64" s="92"/>
      <c r="HUP64" s="92"/>
      <c r="HUQ64" s="92"/>
      <c r="HUR64" s="92"/>
      <c r="HUS64" s="92"/>
      <c r="HUT64" s="92"/>
      <c r="HUU64" s="92"/>
      <c r="HUV64" s="92"/>
      <c r="HUW64" s="92"/>
      <c r="HUX64" s="92"/>
      <c r="HUY64" s="92"/>
      <c r="HUZ64" s="92"/>
      <c r="HVA64" s="92"/>
      <c r="HVB64" s="92"/>
      <c r="HVC64" s="92"/>
      <c r="HVD64" s="92"/>
      <c r="HVE64" s="92"/>
      <c r="HVF64" s="92"/>
      <c r="HVG64" s="92"/>
      <c r="HVH64" s="92"/>
      <c r="HVI64" s="92"/>
      <c r="HVJ64" s="92"/>
      <c r="HVK64" s="92"/>
      <c r="HVL64" s="92"/>
      <c r="HVM64" s="92"/>
      <c r="HVN64" s="92"/>
      <c r="HVO64" s="92"/>
      <c r="HVP64" s="92"/>
      <c r="HVQ64" s="92"/>
      <c r="HVR64" s="92"/>
      <c r="HVS64" s="92"/>
      <c r="HVT64" s="92"/>
      <c r="HVU64" s="92"/>
      <c r="HVV64" s="92"/>
      <c r="HVW64" s="92"/>
      <c r="HVX64" s="92"/>
      <c r="HVY64" s="92"/>
      <c r="HVZ64" s="92"/>
      <c r="HWA64" s="92"/>
      <c r="HWB64" s="92"/>
      <c r="HWC64" s="92"/>
      <c r="HWD64" s="92"/>
      <c r="HWE64" s="92"/>
      <c r="HWF64" s="92"/>
      <c r="HWG64" s="92"/>
      <c r="HWH64" s="92"/>
      <c r="HWI64" s="92"/>
      <c r="HWJ64" s="92"/>
      <c r="HWK64" s="92"/>
      <c r="HWL64" s="92"/>
      <c r="HWM64" s="92"/>
      <c r="HWN64" s="92"/>
      <c r="HWO64" s="92"/>
      <c r="HWP64" s="92"/>
      <c r="HWQ64" s="92"/>
      <c r="HWR64" s="92"/>
      <c r="HWS64" s="92"/>
      <c r="HWT64" s="92"/>
      <c r="HWU64" s="92"/>
      <c r="HWV64" s="92"/>
      <c r="HWW64" s="92"/>
      <c r="HWX64" s="92"/>
      <c r="HWY64" s="92"/>
      <c r="HWZ64" s="92"/>
      <c r="HXA64" s="92"/>
      <c r="HXB64" s="92"/>
      <c r="HXC64" s="92"/>
      <c r="HXD64" s="92"/>
      <c r="HXE64" s="92"/>
      <c r="HXF64" s="92"/>
      <c r="HXG64" s="92"/>
      <c r="HXH64" s="92"/>
      <c r="HXI64" s="92"/>
      <c r="HXJ64" s="92"/>
      <c r="HXK64" s="92"/>
      <c r="HXL64" s="92"/>
      <c r="HXM64" s="92"/>
      <c r="HXN64" s="92"/>
      <c r="HXO64" s="92"/>
      <c r="HXP64" s="92"/>
      <c r="HXQ64" s="92"/>
      <c r="HXR64" s="92"/>
      <c r="HXS64" s="92"/>
      <c r="HXT64" s="92"/>
      <c r="HXU64" s="92"/>
      <c r="HXV64" s="92"/>
      <c r="HXW64" s="92"/>
      <c r="HXX64" s="92"/>
      <c r="HXY64" s="92"/>
      <c r="HXZ64" s="92"/>
      <c r="HYA64" s="92"/>
      <c r="HYB64" s="92"/>
      <c r="HYC64" s="92"/>
      <c r="HYD64" s="92"/>
      <c r="HYE64" s="92"/>
      <c r="HYF64" s="92"/>
      <c r="HYG64" s="92"/>
      <c r="HYH64" s="92"/>
      <c r="HYI64" s="92"/>
      <c r="HYJ64" s="92"/>
      <c r="HYK64" s="92"/>
      <c r="HYL64" s="92"/>
      <c r="HYM64" s="92"/>
      <c r="HYN64" s="92"/>
      <c r="HYO64" s="92"/>
      <c r="HYP64" s="92"/>
      <c r="HYQ64" s="92"/>
      <c r="HYR64" s="92"/>
      <c r="HYS64" s="92"/>
      <c r="HYT64" s="92"/>
      <c r="HYU64" s="92"/>
      <c r="HYV64" s="92"/>
      <c r="HYW64" s="92"/>
      <c r="HYX64" s="92"/>
      <c r="HYY64" s="92"/>
      <c r="HYZ64" s="92"/>
      <c r="HZA64" s="92"/>
      <c r="HZB64" s="92"/>
      <c r="HZC64" s="92"/>
      <c r="HZD64" s="92"/>
      <c r="HZE64" s="92"/>
      <c r="HZF64" s="92"/>
      <c r="HZG64" s="92"/>
      <c r="HZH64" s="92"/>
      <c r="HZI64" s="92"/>
      <c r="HZJ64" s="92"/>
      <c r="HZK64" s="92"/>
      <c r="HZL64" s="92"/>
      <c r="HZM64" s="92"/>
      <c r="HZN64" s="92"/>
      <c r="HZO64" s="92"/>
      <c r="HZP64" s="92"/>
      <c r="HZQ64" s="92"/>
      <c r="HZR64" s="92"/>
      <c r="HZS64" s="92"/>
      <c r="HZT64" s="92"/>
      <c r="HZU64" s="92"/>
      <c r="HZV64" s="92"/>
      <c r="HZW64" s="92"/>
      <c r="HZX64" s="92"/>
      <c r="HZY64" s="92"/>
      <c r="HZZ64" s="92"/>
      <c r="IAA64" s="92"/>
      <c r="IAB64" s="92"/>
      <c r="IAC64" s="92"/>
      <c r="IAD64" s="92"/>
      <c r="IAE64" s="92"/>
      <c r="IAF64" s="92"/>
      <c r="IAG64" s="92"/>
      <c r="IAH64" s="92"/>
      <c r="IAI64" s="92"/>
      <c r="IAJ64" s="92"/>
      <c r="IAK64" s="92"/>
      <c r="IAL64" s="92"/>
      <c r="IAM64" s="92"/>
      <c r="IAN64" s="92"/>
      <c r="IAO64" s="92"/>
      <c r="IAP64" s="92"/>
      <c r="IAQ64" s="92"/>
      <c r="IAR64" s="92"/>
      <c r="IAS64" s="92"/>
      <c r="IAT64" s="92"/>
      <c r="IAU64" s="92"/>
      <c r="IAV64" s="92"/>
      <c r="IAW64" s="92"/>
      <c r="IAX64" s="92"/>
      <c r="IAY64" s="92"/>
      <c r="IAZ64" s="92"/>
      <c r="IBA64" s="92"/>
      <c r="IBB64" s="92"/>
      <c r="IBC64" s="92"/>
      <c r="IBD64" s="92"/>
      <c r="IBE64" s="92"/>
      <c r="IBF64" s="92"/>
      <c r="IBG64" s="92"/>
      <c r="IBH64" s="92"/>
      <c r="IBI64" s="92"/>
      <c r="IBJ64" s="92"/>
      <c r="IBK64" s="92"/>
      <c r="IBL64" s="92"/>
      <c r="IBM64" s="92"/>
      <c r="IBN64" s="92"/>
      <c r="IBO64" s="92"/>
      <c r="IBP64" s="92"/>
      <c r="IBQ64" s="92"/>
      <c r="IBR64" s="92"/>
      <c r="IBS64" s="92"/>
      <c r="IBT64" s="92"/>
      <c r="IBU64" s="92"/>
      <c r="IBV64" s="92"/>
      <c r="IBW64" s="92"/>
      <c r="IBX64" s="92"/>
      <c r="IBY64" s="92"/>
      <c r="IBZ64" s="92"/>
      <c r="ICA64" s="92"/>
      <c r="ICB64" s="92"/>
      <c r="ICC64" s="92"/>
      <c r="ICD64" s="92"/>
      <c r="ICE64" s="92"/>
      <c r="ICF64" s="92"/>
      <c r="ICG64" s="92"/>
      <c r="ICH64" s="92"/>
      <c r="ICI64" s="92"/>
      <c r="ICJ64" s="92"/>
      <c r="ICK64" s="92"/>
      <c r="ICL64" s="92"/>
      <c r="ICM64" s="92"/>
      <c r="ICN64" s="92"/>
      <c r="ICO64" s="92"/>
      <c r="ICP64" s="92"/>
      <c r="ICQ64" s="92"/>
      <c r="ICR64" s="92"/>
      <c r="ICS64" s="92"/>
      <c r="ICT64" s="92"/>
      <c r="ICU64" s="92"/>
      <c r="ICV64" s="92"/>
      <c r="ICW64" s="92"/>
      <c r="ICX64" s="92"/>
      <c r="ICY64" s="92"/>
      <c r="ICZ64" s="92"/>
      <c r="IDA64" s="92"/>
      <c r="IDB64" s="92"/>
      <c r="IDC64" s="92"/>
      <c r="IDD64" s="92"/>
      <c r="IDE64" s="92"/>
      <c r="IDF64" s="92"/>
      <c r="IDG64" s="92"/>
      <c r="IDH64" s="92"/>
      <c r="IDI64" s="92"/>
      <c r="IDJ64" s="92"/>
      <c r="IDK64" s="92"/>
      <c r="IDL64" s="92"/>
      <c r="IDM64" s="92"/>
      <c r="IDN64" s="92"/>
      <c r="IDO64" s="92"/>
      <c r="IDP64" s="92"/>
      <c r="IDQ64" s="92"/>
      <c r="IDR64" s="92"/>
      <c r="IDS64" s="92"/>
      <c r="IDT64" s="92"/>
      <c r="IDU64" s="92"/>
      <c r="IDV64" s="92"/>
      <c r="IDW64" s="92"/>
      <c r="IDX64" s="92"/>
      <c r="IDY64" s="92"/>
      <c r="IDZ64" s="92"/>
      <c r="IEA64" s="92"/>
      <c r="IEB64" s="92"/>
      <c r="IEC64" s="92"/>
      <c r="IED64" s="92"/>
      <c r="IEE64" s="92"/>
      <c r="IEF64" s="92"/>
      <c r="IEG64" s="92"/>
      <c r="IEH64" s="92"/>
      <c r="IEI64" s="92"/>
      <c r="IEJ64" s="92"/>
      <c r="IEK64" s="92"/>
      <c r="IEL64" s="92"/>
      <c r="IEM64" s="92"/>
      <c r="IEN64" s="92"/>
      <c r="IEO64" s="92"/>
      <c r="IEP64" s="92"/>
      <c r="IEQ64" s="92"/>
      <c r="IER64" s="92"/>
      <c r="IES64" s="92"/>
      <c r="IET64" s="92"/>
      <c r="IEU64" s="92"/>
      <c r="IEV64" s="92"/>
      <c r="IEW64" s="92"/>
      <c r="IEX64" s="92"/>
      <c r="IEY64" s="92"/>
      <c r="IEZ64" s="92"/>
      <c r="IFA64" s="92"/>
      <c r="IFB64" s="92"/>
      <c r="IFC64" s="92"/>
      <c r="IFD64" s="92"/>
      <c r="IFE64" s="92"/>
      <c r="IFF64" s="92"/>
      <c r="IFG64" s="92"/>
      <c r="IFH64" s="92"/>
      <c r="IFI64" s="92"/>
      <c r="IFJ64" s="92"/>
      <c r="IFK64" s="92"/>
      <c r="IFL64" s="92"/>
      <c r="IFM64" s="92"/>
      <c r="IFN64" s="92"/>
      <c r="IFO64" s="92"/>
      <c r="IFP64" s="92"/>
      <c r="IFQ64" s="92"/>
      <c r="IFR64" s="92"/>
      <c r="IFS64" s="92"/>
      <c r="IFT64" s="92"/>
      <c r="IFU64" s="92"/>
      <c r="IFV64" s="92"/>
      <c r="IFW64" s="92"/>
      <c r="IFX64" s="92"/>
      <c r="IFY64" s="92"/>
      <c r="IFZ64" s="92"/>
      <c r="IGA64" s="92"/>
      <c r="IGB64" s="92"/>
      <c r="IGC64" s="92"/>
      <c r="IGD64" s="92"/>
      <c r="IGE64" s="92"/>
      <c r="IGF64" s="92"/>
      <c r="IGG64" s="92"/>
      <c r="IGH64" s="92"/>
      <c r="IGI64" s="92"/>
      <c r="IGJ64" s="92"/>
      <c r="IGK64" s="92"/>
      <c r="IGL64" s="92"/>
      <c r="IGM64" s="92"/>
      <c r="IGN64" s="92"/>
      <c r="IGO64" s="92"/>
      <c r="IGP64" s="92"/>
      <c r="IGQ64" s="92"/>
      <c r="IGR64" s="92"/>
      <c r="IGS64" s="92"/>
      <c r="IGT64" s="92"/>
      <c r="IGU64" s="92"/>
      <c r="IGV64" s="92"/>
      <c r="IGW64" s="92"/>
      <c r="IGX64" s="92"/>
      <c r="IGY64" s="92"/>
      <c r="IGZ64" s="92"/>
      <c r="IHA64" s="92"/>
      <c r="IHB64" s="92"/>
      <c r="IHC64" s="92"/>
      <c r="IHD64" s="92"/>
      <c r="IHE64" s="92"/>
      <c r="IHF64" s="92"/>
      <c r="IHG64" s="92"/>
      <c r="IHH64" s="92"/>
      <c r="IHI64" s="92"/>
      <c r="IHJ64" s="92"/>
      <c r="IHK64" s="92"/>
      <c r="IHL64" s="92"/>
      <c r="IHM64" s="92"/>
      <c r="IHN64" s="92"/>
      <c r="IHO64" s="92"/>
      <c r="IHP64" s="92"/>
      <c r="IHQ64" s="92"/>
      <c r="IHR64" s="92"/>
      <c r="IHS64" s="92"/>
      <c r="IHT64" s="92"/>
      <c r="IHU64" s="92"/>
      <c r="IHV64" s="92"/>
      <c r="IHW64" s="92"/>
      <c r="IHX64" s="92"/>
      <c r="IHY64" s="92"/>
      <c r="IHZ64" s="92"/>
      <c r="IIA64" s="92"/>
      <c r="IIB64" s="92"/>
      <c r="IIC64" s="92"/>
      <c r="IID64" s="92"/>
      <c r="IIE64" s="92"/>
      <c r="IIF64" s="92"/>
      <c r="IIG64" s="92"/>
      <c r="IIH64" s="92"/>
      <c r="III64" s="92"/>
      <c r="IIJ64" s="92"/>
      <c r="IIK64" s="92"/>
      <c r="IIL64" s="92"/>
      <c r="IIM64" s="92"/>
      <c r="IIN64" s="92"/>
      <c r="IIO64" s="92"/>
      <c r="IIP64" s="92"/>
      <c r="IIQ64" s="92"/>
      <c r="IIR64" s="92"/>
      <c r="IIS64" s="92"/>
      <c r="IIT64" s="92"/>
      <c r="IIU64" s="92"/>
      <c r="IIV64" s="92"/>
      <c r="IIW64" s="92"/>
      <c r="IIX64" s="92"/>
      <c r="IIY64" s="92"/>
      <c r="IIZ64" s="92"/>
      <c r="IJA64" s="92"/>
      <c r="IJB64" s="92"/>
      <c r="IJC64" s="92"/>
      <c r="IJD64" s="92"/>
      <c r="IJE64" s="92"/>
      <c r="IJF64" s="92"/>
      <c r="IJG64" s="92"/>
      <c r="IJH64" s="92"/>
      <c r="IJI64" s="92"/>
      <c r="IJJ64" s="92"/>
      <c r="IJK64" s="92"/>
      <c r="IJL64" s="92"/>
      <c r="IJM64" s="92"/>
      <c r="IJN64" s="92"/>
      <c r="IJO64" s="92"/>
      <c r="IJP64" s="92"/>
      <c r="IJQ64" s="92"/>
      <c r="IJR64" s="92"/>
      <c r="IJS64" s="92"/>
      <c r="IJT64" s="92"/>
      <c r="IJU64" s="92"/>
      <c r="IJV64" s="92"/>
      <c r="IJW64" s="92"/>
      <c r="IJX64" s="92"/>
      <c r="IJY64" s="92"/>
      <c r="IJZ64" s="92"/>
      <c r="IKA64" s="92"/>
      <c r="IKB64" s="92"/>
      <c r="IKC64" s="92"/>
      <c r="IKD64" s="92"/>
      <c r="IKE64" s="92"/>
      <c r="IKF64" s="92"/>
      <c r="IKG64" s="92"/>
      <c r="IKH64" s="92"/>
      <c r="IKI64" s="92"/>
      <c r="IKJ64" s="92"/>
      <c r="IKK64" s="92"/>
      <c r="IKL64" s="92"/>
      <c r="IKM64" s="92"/>
      <c r="IKN64" s="92"/>
      <c r="IKO64" s="92"/>
      <c r="IKP64" s="92"/>
      <c r="IKQ64" s="92"/>
      <c r="IKR64" s="92"/>
      <c r="IKS64" s="92"/>
      <c r="IKT64" s="92"/>
      <c r="IKU64" s="92"/>
      <c r="IKV64" s="92"/>
      <c r="IKW64" s="92"/>
      <c r="IKX64" s="92"/>
      <c r="IKY64" s="92"/>
      <c r="IKZ64" s="92"/>
      <c r="ILA64" s="92"/>
      <c r="ILB64" s="92"/>
      <c r="ILC64" s="92"/>
      <c r="ILD64" s="92"/>
      <c r="ILE64" s="92"/>
      <c r="ILF64" s="92"/>
      <c r="ILG64" s="92"/>
      <c r="ILH64" s="92"/>
      <c r="ILI64" s="92"/>
      <c r="ILJ64" s="92"/>
      <c r="ILK64" s="92"/>
      <c r="ILL64" s="92"/>
      <c r="ILM64" s="92"/>
      <c r="ILN64" s="92"/>
      <c r="ILO64" s="92"/>
      <c r="ILP64" s="92"/>
      <c r="ILQ64" s="92"/>
      <c r="ILR64" s="92"/>
      <c r="ILS64" s="92"/>
      <c r="ILT64" s="92"/>
      <c r="ILU64" s="92"/>
      <c r="ILV64" s="92"/>
      <c r="ILW64" s="92"/>
      <c r="ILX64" s="92"/>
      <c r="ILY64" s="92"/>
      <c r="ILZ64" s="92"/>
      <c r="IMA64" s="92"/>
      <c r="IMB64" s="92"/>
      <c r="IMC64" s="92"/>
      <c r="IMD64" s="92"/>
      <c r="IME64" s="92"/>
      <c r="IMF64" s="92"/>
      <c r="IMG64" s="92"/>
      <c r="IMH64" s="92"/>
      <c r="IMI64" s="92"/>
      <c r="IMJ64" s="92"/>
      <c r="IMK64" s="92"/>
      <c r="IML64" s="92"/>
      <c r="IMM64" s="92"/>
      <c r="IMN64" s="92"/>
      <c r="IMO64" s="92"/>
      <c r="IMP64" s="92"/>
      <c r="IMQ64" s="92"/>
      <c r="IMR64" s="92"/>
      <c r="IMS64" s="92"/>
      <c r="IMT64" s="92"/>
      <c r="IMU64" s="92"/>
      <c r="IMV64" s="92"/>
      <c r="IMW64" s="92"/>
      <c r="IMX64" s="92"/>
      <c r="IMY64" s="92"/>
      <c r="IMZ64" s="92"/>
      <c r="INA64" s="92"/>
      <c r="INB64" s="92"/>
      <c r="INC64" s="92"/>
      <c r="IND64" s="92"/>
      <c r="INE64" s="92"/>
      <c r="INF64" s="92"/>
      <c r="ING64" s="92"/>
      <c r="INH64" s="92"/>
      <c r="INI64" s="92"/>
      <c r="INJ64" s="92"/>
      <c r="INK64" s="92"/>
      <c r="INL64" s="92"/>
      <c r="INM64" s="92"/>
      <c r="INN64" s="92"/>
      <c r="INO64" s="92"/>
      <c r="INP64" s="92"/>
      <c r="INQ64" s="92"/>
      <c r="INR64" s="92"/>
      <c r="INS64" s="92"/>
      <c r="INT64" s="92"/>
      <c r="INU64" s="92"/>
      <c r="INV64" s="92"/>
      <c r="INW64" s="92"/>
      <c r="INX64" s="92"/>
      <c r="INY64" s="92"/>
      <c r="INZ64" s="92"/>
      <c r="IOA64" s="92"/>
      <c r="IOB64" s="92"/>
      <c r="IOC64" s="92"/>
      <c r="IOD64" s="92"/>
      <c r="IOE64" s="92"/>
      <c r="IOF64" s="92"/>
      <c r="IOG64" s="92"/>
      <c r="IOH64" s="92"/>
      <c r="IOI64" s="92"/>
      <c r="IOJ64" s="92"/>
      <c r="IOK64" s="92"/>
      <c r="IOL64" s="92"/>
      <c r="IOM64" s="92"/>
      <c r="ION64" s="92"/>
      <c r="IOO64" s="92"/>
      <c r="IOP64" s="92"/>
      <c r="IOQ64" s="92"/>
      <c r="IOR64" s="92"/>
      <c r="IOS64" s="92"/>
      <c r="IOT64" s="92"/>
      <c r="IOU64" s="92"/>
      <c r="IOV64" s="92"/>
      <c r="IOW64" s="92"/>
      <c r="IOX64" s="92"/>
      <c r="IOY64" s="92"/>
      <c r="IOZ64" s="92"/>
      <c r="IPA64" s="92"/>
      <c r="IPB64" s="92"/>
      <c r="IPC64" s="92"/>
      <c r="IPD64" s="92"/>
      <c r="IPE64" s="92"/>
      <c r="IPF64" s="92"/>
      <c r="IPG64" s="92"/>
      <c r="IPH64" s="92"/>
      <c r="IPI64" s="92"/>
      <c r="IPJ64" s="92"/>
      <c r="IPK64" s="92"/>
      <c r="IPL64" s="92"/>
      <c r="IPM64" s="92"/>
      <c r="IPN64" s="92"/>
      <c r="IPO64" s="92"/>
      <c r="IPP64" s="92"/>
      <c r="IPQ64" s="92"/>
      <c r="IPR64" s="92"/>
      <c r="IPS64" s="92"/>
      <c r="IPT64" s="92"/>
      <c r="IPU64" s="92"/>
      <c r="IPV64" s="92"/>
      <c r="IPW64" s="92"/>
      <c r="IPX64" s="92"/>
      <c r="IPY64" s="92"/>
      <c r="IPZ64" s="92"/>
      <c r="IQA64" s="92"/>
      <c r="IQB64" s="92"/>
      <c r="IQC64" s="92"/>
      <c r="IQD64" s="92"/>
      <c r="IQE64" s="92"/>
      <c r="IQF64" s="92"/>
      <c r="IQG64" s="92"/>
      <c r="IQH64" s="92"/>
      <c r="IQI64" s="92"/>
      <c r="IQJ64" s="92"/>
      <c r="IQK64" s="92"/>
      <c r="IQL64" s="92"/>
      <c r="IQM64" s="92"/>
      <c r="IQN64" s="92"/>
      <c r="IQO64" s="92"/>
      <c r="IQP64" s="92"/>
      <c r="IQQ64" s="92"/>
      <c r="IQR64" s="92"/>
      <c r="IQS64" s="92"/>
      <c r="IQT64" s="92"/>
      <c r="IQU64" s="92"/>
      <c r="IQV64" s="92"/>
      <c r="IQW64" s="92"/>
      <c r="IQX64" s="92"/>
      <c r="IQY64" s="92"/>
      <c r="IQZ64" s="92"/>
      <c r="IRA64" s="92"/>
      <c r="IRB64" s="92"/>
      <c r="IRC64" s="92"/>
      <c r="IRD64" s="92"/>
      <c r="IRE64" s="92"/>
      <c r="IRF64" s="92"/>
      <c r="IRG64" s="92"/>
      <c r="IRH64" s="92"/>
      <c r="IRI64" s="92"/>
      <c r="IRJ64" s="92"/>
      <c r="IRK64" s="92"/>
      <c r="IRL64" s="92"/>
      <c r="IRM64" s="92"/>
      <c r="IRN64" s="92"/>
      <c r="IRO64" s="92"/>
      <c r="IRP64" s="92"/>
      <c r="IRQ64" s="92"/>
      <c r="IRR64" s="92"/>
      <c r="IRS64" s="92"/>
      <c r="IRT64" s="92"/>
      <c r="IRU64" s="92"/>
      <c r="IRV64" s="92"/>
      <c r="IRW64" s="92"/>
      <c r="IRX64" s="92"/>
      <c r="IRY64" s="92"/>
      <c r="IRZ64" s="92"/>
      <c r="ISA64" s="92"/>
      <c r="ISB64" s="92"/>
      <c r="ISC64" s="92"/>
      <c r="ISD64" s="92"/>
      <c r="ISE64" s="92"/>
      <c r="ISF64" s="92"/>
      <c r="ISG64" s="92"/>
      <c r="ISH64" s="92"/>
      <c r="ISI64" s="92"/>
      <c r="ISJ64" s="92"/>
      <c r="ISK64" s="92"/>
      <c r="ISL64" s="92"/>
      <c r="ISM64" s="92"/>
      <c r="ISN64" s="92"/>
      <c r="ISO64" s="92"/>
      <c r="ISP64" s="92"/>
      <c r="ISQ64" s="92"/>
      <c r="ISR64" s="92"/>
      <c r="ISS64" s="92"/>
      <c r="IST64" s="92"/>
      <c r="ISU64" s="92"/>
      <c r="ISV64" s="92"/>
      <c r="ISW64" s="92"/>
      <c r="ISX64" s="92"/>
      <c r="ISY64" s="92"/>
      <c r="ISZ64" s="92"/>
      <c r="ITA64" s="92"/>
      <c r="ITB64" s="92"/>
      <c r="ITC64" s="92"/>
      <c r="ITD64" s="92"/>
      <c r="ITE64" s="92"/>
      <c r="ITF64" s="92"/>
      <c r="ITG64" s="92"/>
      <c r="ITH64" s="92"/>
      <c r="ITI64" s="92"/>
      <c r="ITJ64" s="92"/>
      <c r="ITK64" s="92"/>
      <c r="ITL64" s="92"/>
      <c r="ITM64" s="92"/>
      <c r="ITN64" s="92"/>
      <c r="ITO64" s="92"/>
      <c r="ITP64" s="92"/>
      <c r="ITQ64" s="92"/>
      <c r="ITR64" s="92"/>
      <c r="ITS64" s="92"/>
      <c r="ITT64" s="92"/>
      <c r="ITU64" s="92"/>
      <c r="ITV64" s="92"/>
      <c r="ITW64" s="92"/>
      <c r="ITX64" s="92"/>
      <c r="ITY64" s="92"/>
      <c r="ITZ64" s="92"/>
      <c r="IUA64" s="92"/>
      <c r="IUB64" s="92"/>
      <c r="IUC64" s="92"/>
      <c r="IUD64" s="92"/>
      <c r="IUE64" s="92"/>
      <c r="IUF64" s="92"/>
      <c r="IUG64" s="92"/>
      <c r="IUH64" s="92"/>
      <c r="IUI64" s="92"/>
      <c r="IUJ64" s="92"/>
      <c r="IUK64" s="92"/>
      <c r="IUL64" s="92"/>
      <c r="IUM64" s="92"/>
      <c r="IUN64" s="92"/>
      <c r="IUO64" s="92"/>
      <c r="IUP64" s="92"/>
      <c r="IUQ64" s="92"/>
      <c r="IUR64" s="92"/>
      <c r="IUS64" s="92"/>
      <c r="IUT64" s="92"/>
      <c r="IUU64" s="92"/>
      <c r="IUV64" s="92"/>
      <c r="IUW64" s="92"/>
      <c r="IUX64" s="92"/>
      <c r="IUY64" s="92"/>
      <c r="IUZ64" s="92"/>
      <c r="IVA64" s="92"/>
      <c r="IVB64" s="92"/>
      <c r="IVC64" s="92"/>
      <c r="IVD64" s="92"/>
      <c r="IVE64" s="92"/>
      <c r="IVF64" s="92"/>
      <c r="IVG64" s="92"/>
      <c r="IVH64" s="92"/>
      <c r="IVI64" s="92"/>
      <c r="IVJ64" s="92"/>
      <c r="IVK64" s="92"/>
      <c r="IVL64" s="92"/>
      <c r="IVM64" s="92"/>
      <c r="IVN64" s="92"/>
      <c r="IVO64" s="92"/>
      <c r="IVP64" s="92"/>
      <c r="IVQ64" s="92"/>
      <c r="IVR64" s="92"/>
      <c r="IVS64" s="92"/>
      <c r="IVT64" s="92"/>
      <c r="IVU64" s="92"/>
      <c r="IVV64" s="92"/>
      <c r="IVW64" s="92"/>
      <c r="IVX64" s="92"/>
      <c r="IVY64" s="92"/>
      <c r="IVZ64" s="92"/>
      <c r="IWA64" s="92"/>
      <c r="IWB64" s="92"/>
      <c r="IWC64" s="92"/>
      <c r="IWD64" s="92"/>
      <c r="IWE64" s="92"/>
      <c r="IWF64" s="92"/>
      <c r="IWG64" s="92"/>
      <c r="IWH64" s="92"/>
      <c r="IWI64" s="92"/>
      <c r="IWJ64" s="92"/>
      <c r="IWK64" s="92"/>
      <c r="IWL64" s="92"/>
      <c r="IWM64" s="92"/>
      <c r="IWN64" s="92"/>
      <c r="IWO64" s="92"/>
      <c r="IWP64" s="92"/>
      <c r="IWQ64" s="92"/>
      <c r="IWR64" s="92"/>
      <c r="IWS64" s="92"/>
      <c r="IWT64" s="92"/>
      <c r="IWU64" s="92"/>
      <c r="IWV64" s="92"/>
      <c r="IWW64" s="92"/>
      <c r="IWX64" s="92"/>
      <c r="IWY64" s="92"/>
      <c r="IWZ64" s="92"/>
      <c r="IXA64" s="92"/>
      <c r="IXB64" s="92"/>
      <c r="IXC64" s="92"/>
      <c r="IXD64" s="92"/>
      <c r="IXE64" s="92"/>
      <c r="IXF64" s="92"/>
      <c r="IXG64" s="92"/>
      <c r="IXH64" s="92"/>
      <c r="IXI64" s="92"/>
      <c r="IXJ64" s="92"/>
      <c r="IXK64" s="92"/>
      <c r="IXL64" s="92"/>
      <c r="IXM64" s="92"/>
      <c r="IXN64" s="92"/>
      <c r="IXO64" s="92"/>
      <c r="IXP64" s="92"/>
      <c r="IXQ64" s="92"/>
      <c r="IXR64" s="92"/>
      <c r="IXS64" s="92"/>
      <c r="IXT64" s="92"/>
      <c r="IXU64" s="92"/>
      <c r="IXV64" s="92"/>
      <c r="IXW64" s="92"/>
      <c r="IXX64" s="92"/>
      <c r="IXY64" s="92"/>
      <c r="IXZ64" s="92"/>
      <c r="IYA64" s="92"/>
      <c r="IYB64" s="92"/>
      <c r="IYC64" s="92"/>
      <c r="IYD64" s="92"/>
      <c r="IYE64" s="92"/>
      <c r="IYF64" s="92"/>
      <c r="IYG64" s="92"/>
      <c r="IYH64" s="92"/>
      <c r="IYI64" s="92"/>
      <c r="IYJ64" s="92"/>
      <c r="IYK64" s="92"/>
      <c r="IYL64" s="92"/>
      <c r="IYM64" s="92"/>
      <c r="IYN64" s="92"/>
      <c r="IYO64" s="92"/>
      <c r="IYP64" s="92"/>
      <c r="IYQ64" s="92"/>
      <c r="IYR64" s="92"/>
      <c r="IYS64" s="92"/>
      <c r="IYT64" s="92"/>
      <c r="IYU64" s="92"/>
      <c r="IYV64" s="92"/>
      <c r="IYW64" s="92"/>
      <c r="IYX64" s="92"/>
      <c r="IYY64" s="92"/>
      <c r="IYZ64" s="92"/>
      <c r="IZA64" s="92"/>
      <c r="IZB64" s="92"/>
      <c r="IZC64" s="92"/>
      <c r="IZD64" s="92"/>
      <c r="IZE64" s="92"/>
      <c r="IZF64" s="92"/>
      <c r="IZG64" s="92"/>
      <c r="IZH64" s="92"/>
      <c r="IZI64" s="92"/>
      <c r="IZJ64" s="92"/>
      <c r="IZK64" s="92"/>
      <c r="IZL64" s="92"/>
      <c r="IZM64" s="92"/>
      <c r="IZN64" s="92"/>
      <c r="IZO64" s="92"/>
      <c r="IZP64" s="92"/>
      <c r="IZQ64" s="92"/>
      <c r="IZR64" s="92"/>
      <c r="IZS64" s="92"/>
      <c r="IZT64" s="92"/>
      <c r="IZU64" s="92"/>
      <c r="IZV64" s="92"/>
      <c r="IZW64" s="92"/>
      <c r="IZX64" s="92"/>
      <c r="IZY64" s="92"/>
      <c r="IZZ64" s="92"/>
      <c r="JAA64" s="92"/>
      <c r="JAB64" s="92"/>
      <c r="JAC64" s="92"/>
      <c r="JAD64" s="92"/>
      <c r="JAE64" s="92"/>
      <c r="JAF64" s="92"/>
      <c r="JAG64" s="92"/>
      <c r="JAH64" s="92"/>
      <c r="JAI64" s="92"/>
      <c r="JAJ64" s="92"/>
      <c r="JAK64" s="92"/>
      <c r="JAL64" s="92"/>
      <c r="JAM64" s="92"/>
      <c r="JAN64" s="92"/>
      <c r="JAO64" s="92"/>
      <c r="JAP64" s="92"/>
      <c r="JAQ64" s="92"/>
      <c r="JAR64" s="92"/>
      <c r="JAS64" s="92"/>
      <c r="JAT64" s="92"/>
      <c r="JAU64" s="92"/>
      <c r="JAV64" s="92"/>
      <c r="JAW64" s="92"/>
      <c r="JAX64" s="92"/>
      <c r="JAY64" s="92"/>
      <c r="JAZ64" s="92"/>
      <c r="JBA64" s="92"/>
      <c r="JBB64" s="92"/>
      <c r="JBC64" s="92"/>
      <c r="JBD64" s="92"/>
      <c r="JBE64" s="92"/>
      <c r="JBF64" s="92"/>
      <c r="JBG64" s="92"/>
      <c r="JBH64" s="92"/>
      <c r="JBI64" s="92"/>
      <c r="JBJ64" s="92"/>
      <c r="JBK64" s="92"/>
      <c r="JBL64" s="92"/>
      <c r="JBM64" s="92"/>
      <c r="JBN64" s="92"/>
      <c r="JBO64" s="92"/>
      <c r="JBP64" s="92"/>
      <c r="JBQ64" s="92"/>
      <c r="JBR64" s="92"/>
      <c r="JBS64" s="92"/>
      <c r="JBT64" s="92"/>
      <c r="JBU64" s="92"/>
      <c r="JBV64" s="92"/>
      <c r="JBW64" s="92"/>
      <c r="JBX64" s="92"/>
      <c r="JBY64" s="92"/>
      <c r="JBZ64" s="92"/>
      <c r="JCA64" s="92"/>
      <c r="JCB64" s="92"/>
      <c r="JCC64" s="92"/>
      <c r="JCD64" s="92"/>
      <c r="JCE64" s="92"/>
      <c r="JCF64" s="92"/>
      <c r="JCG64" s="92"/>
      <c r="JCH64" s="92"/>
      <c r="JCI64" s="92"/>
      <c r="JCJ64" s="92"/>
      <c r="JCK64" s="92"/>
      <c r="JCL64" s="92"/>
      <c r="JCM64" s="92"/>
      <c r="JCN64" s="92"/>
      <c r="JCO64" s="92"/>
      <c r="JCP64" s="92"/>
      <c r="JCQ64" s="92"/>
      <c r="JCR64" s="92"/>
      <c r="JCS64" s="92"/>
      <c r="JCT64" s="92"/>
      <c r="JCU64" s="92"/>
      <c r="JCV64" s="92"/>
      <c r="JCW64" s="92"/>
      <c r="JCX64" s="92"/>
      <c r="JCY64" s="92"/>
      <c r="JCZ64" s="92"/>
      <c r="JDA64" s="92"/>
      <c r="JDB64" s="92"/>
      <c r="JDC64" s="92"/>
      <c r="JDD64" s="92"/>
      <c r="JDE64" s="92"/>
      <c r="JDF64" s="92"/>
      <c r="JDG64" s="92"/>
      <c r="JDH64" s="92"/>
      <c r="JDI64" s="92"/>
      <c r="JDJ64" s="92"/>
      <c r="JDK64" s="92"/>
      <c r="JDL64" s="92"/>
      <c r="JDM64" s="92"/>
      <c r="JDN64" s="92"/>
      <c r="JDO64" s="92"/>
      <c r="JDP64" s="92"/>
      <c r="JDQ64" s="92"/>
      <c r="JDR64" s="92"/>
      <c r="JDS64" s="92"/>
      <c r="JDT64" s="92"/>
      <c r="JDU64" s="92"/>
      <c r="JDV64" s="92"/>
      <c r="JDW64" s="92"/>
      <c r="JDX64" s="92"/>
      <c r="JDY64" s="92"/>
      <c r="JDZ64" s="92"/>
      <c r="JEA64" s="92"/>
      <c r="JEB64" s="92"/>
      <c r="JEC64" s="92"/>
      <c r="JED64" s="92"/>
      <c r="JEE64" s="92"/>
      <c r="JEF64" s="92"/>
      <c r="JEG64" s="92"/>
      <c r="JEH64" s="92"/>
      <c r="JEI64" s="92"/>
      <c r="JEJ64" s="92"/>
      <c r="JEK64" s="92"/>
      <c r="JEL64" s="92"/>
      <c r="JEM64" s="92"/>
      <c r="JEN64" s="92"/>
      <c r="JEO64" s="92"/>
      <c r="JEP64" s="92"/>
      <c r="JEQ64" s="92"/>
      <c r="JER64" s="92"/>
      <c r="JES64" s="92"/>
      <c r="JET64" s="92"/>
      <c r="JEU64" s="92"/>
      <c r="JEV64" s="92"/>
      <c r="JEW64" s="92"/>
      <c r="JEX64" s="92"/>
      <c r="JEY64" s="92"/>
      <c r="JEZ64" s="92"/>
      <c r="JFA64" s="92"/>
      <c r="JFB64" s="92"/>
      <c r="JFC64" s="92"/>
      <c r="JFD64" s="92"/>
      <c r="JFE64" s="92"/>
      <c r="JFF64" s="92"/>
      <c r="JFG64" s="92"/>
      <c r="JFH64" s="92"/>
      <c r="JFI64" s="92"/>
      <c r="JFJ64" s="92"/>
      <c r="JFK64" s="92"/>
      <c r="JFL64" s="92"/>
      <c r="JFM64" s="92"/>
      <c r="JFN64" s="92"/>
      <c r="JFO64" s="92"/>
      <c r="JFP64" s="92"/>
      <c r="JFQ64" s="92"/>
      <c r="JFR64" s="92"/>
      <c r="JFS64" s="92"/>
      <c r="JFT64" s="92"/>
      <c r="JFU64" s="92"/>
      <c r="JFV64" s="92"/>
      <c r="JFW64" s="92"/>
      <c r="JFX64" s="92"/>
      <c r="JFY64" s="92"/>
      <c r="JFZ64" s="92"/>
      <c r="JGA64" s="92"/>
      <c r="JGB64" s="92"/>
      <c r="JGC64" s="92"/>
      <c r="JGD64" s="92"/>
      <c r="JGE64" s="92"/>
      <c r="JGF64" s="92"/>
      <c r="JGG64" s="92"/>
      <c r="JGH64" s="92"/>
      <c r="JGI64" s="92"/>
      <c r="JGJ64" s="92"/>
      <c r="JGK64" s="92"/>
      <c r="JGL64" s="92"/>
      <c r="JGM64" s="92"/>
      <c r="JGN64" s="92"/>
      <c r="JGO64" s="92"/>
      <c r="JGP64" s="92"/>
      <c r="JGQ64" s="92"/>
      <c r="JGR64" s="92"/>
      <c r="JGS64" s="92"/>
      <c r="JGT64" s="92"/>
      <c r="JGU64" s="92"/>
      <c r="JGV64" s="92"/>
      <c r="JGW64" s="92"/>
      <c r="JGX64" s="92"/>
      <c r="JGY64" s="92"/>
      <c r="JGZ64" s="92"/>
      <c r="JHA64" s="92"/>
      <c r="JHB64" s="92"/>
      <c r="JHC64" s="92"/>
      <c r="JHD64" s="92"/>
      <c r="JHE64" s="92"/>
      <c r="JHF64" s="92"/>
      <c r="JHG64" s="92"/>
      <c r="JHH64" s="92"/>
      <c r="JHI64" s="92"/>
      <c r="JHJ64" s="92"/>
      <c r="JHK64" s="92"/>
      <c r="JHL64" s="92"/>
      <c r="JHM64" s="92"/>
      <c r="JHN64" s="92"/>
      <c r="JHO64" s="92"/>
      <c r="JHP64" s="92"/>
      <c r="JHQ64" s="92"/>
      <c r="JHR64" s="92"/>
      <c r="JHS64" s="92"/>
      <c r="JHT64" s="92"/>
      <c r="JHU64" s="92"/>
      <c r="JHV64" s="92"/>
      <c r="JHW64" s="92"/>
      <c r="JHX64" s="92"/>
      <c r="JHY64" s="92"/>
      <c r="JHZ64" s="92"/>
      <c r="JIA64" s="92"/>
      <c r="JIB64" s="92"/>
      <c r="JIC64" s="92"/>
      <c r="JID64" s="92"/>
      <c r="JIE64" s="92"/>
      <c r="JIF64" s="92"/>
      <c r="JIG64" s="92"/>
      <c r="JIH64" s="92"/>
      <c r="JII64" s="92"/>
      <c r="JIJ64" s="92"/>
      <c r="JIK64" s="92"/>
      <c r="JIL64" s="92"/>
      <c r="JIM64" s="92"/>
      <c r="JIN64" s="92"/>
      <c r="JIO64" s="92"/>
      <c r="JIP64" s="92"/>
      <c r="JIQ64" s="92"/>
      <c r="JIR64" s="92"/>
      <c r="JIS64" s="92"/>
      <c r="JIT64" s="92"/>
      <c r="JIU64" s="92"/>
      <c r="JIV64" s="92"/>
      <c r="JIW64" s="92"/>
      <c r="JIX64" s="92"/>
      <c r="JIY64" s="92"/>
      <c r="JIZ64" s="92"/>
      <c r="JJA64" s="92"/>
      <c r="JJB64" s="92"/>
      <c r="JJC64" s="92"/>
      <c r="JJD64" s="92"/>
      <c r="JJE64" s="92"/>
      <c r="JJF64" s="92"/>
      <c r="JJG64" s="92"/>
      <c r="JJH64" s="92"/>
      <c r="JJI64" s="92"/>
      <c r="JJJ64" s="92"/>
      <c r="JJK64" s="92"/>
      <c r="JJL64" s="92"/>
      <c r="JJM64" s="92"/>
      <c r="JJN64" s="92"/>
      <c r="JJO64" s="92"/>
      <c r="JJP64" s="92"/>
      <c r="JJQ64" s="92"/>
      <c r="JJR64" s="92"/>
      <c r="JJS64" s="92"/>
      <c r="JJT64" s="92"/>
      <c r="JJU64" s="92"/>
      <c r="JJV64" s="92"/>
      <c r="JJW64" s="92"/>
      <c r="JJX64" s="92"/>
      <c r="JJY64" s="92"/>
      <c r="JJZ64" s="92"/>
      <c r="JKA64" s="92"/>
      <c r="JKB64" s="92"/>
      <c r="JKC64" s="92"/>
      <c r="JKD64" s="92"/>
      <c r="JKE64" s="92"/>
      <c r="JKF64" s="92"/>
      <c r="JKG64" s="92"/>
      <c r="JKH64" s="92"/>
      <c r="JKI64" s="92"/>
      <c r="JKJ64" s="92"/>
      <c r="JKK64" s="92"/>
      <c r="JKL64" s="92"/>
      <c r="JKM64" s="92"/>
      <c r="JKN64" s="92"/>
      <c r="JKO64" s="92"/>
      <c r="JKP64" s="92"/>
      <c r="JKQ64" s="92"/>
      <c r="JKR64" s="92"/>
      <c r="JKS64" s="92"/>
      <c r="JKT64" s="92"/>
      <c r="JKU64" s="92"/>
      <c r="JKV64" s="92"/>
      <c r="JKW64" s="92"/>
      <c r="JKX64" s="92"/>
      <c r="JKY64" s="92"/>
      <c r="JKZ64" s="92"/>
      <c r="JLA64" s="92"/>
      <c r="JLB64" s="92"/>
      <c r="JLC64" s="92"/>
      <c r="JLD64" s="92"/>
      <c r="JLE64" s="92"/>
      <c r="JLF64" s="92"/>
      <c r="JLG64" s="92"/>
      <c r="JLH64" s="92"/>
      <c r="JLI64" s="92"/>
      <c r="JLJ64" s="92"/>
      <c r="JLK64" s="92"/>
      <c r="JLL64" s="92"/>
      <c r="JLM64" s="92"/>
      <c r="JLN64" s="92"/>
      <c r="JLO64" s="92"/>
      <c r="JLP64" s="92"/>
      <c r="JLQ64" s="92"/>
      <c r="JLR64" s="92"/>
      <c r="JLS64" s="92"/>
      <c r="JLT64" s="92"/>
      <c r="JLU64" s="92"/>
      <c r="JLV64" s="92"/>
      <c r="JLW64" s="92"/>
      <c r="JLX64" s="92"/>
      <c r="JLY64" s="92"/>
      <c r="JLZ64" s="92"/>
      <c r="JMA64" s="92"/>
      <c r="JMB64" s="92"/>
      <c r="JMC64" s="92"/>
      <c r="JMD64" s="92"/>
      <c r="JME64" s="92"/>
      <c r="JMF64" s="92"/>
      <c r="JMG64" s="92"/>
      <c r="JMH64" s="92"/>
      <c r="JMI64" s="92"/>
      <c r="JMJ64" s="92"/>
      <c r="JMK64" s="92"/>
      <c r="JML64" s="92"/>
      <c r="JMM64" s="92"/>
      <c r="JMN64" s="92"/>
      <c r="JMO64" s="92"/>
      <c r="JMP64" s="92"/>
      <c r="JMQ64" s="92"/>
      <c r="JMR64" s="92"/>
      <c r="JMS64" s="92"/>
      <c r="JMT64" s="92"/>
      <c r="JMU64" s="92"/>
      <c r="JMV64" s="92"/>
      <c r="JMW64" s="92"/>
      <c r="JMX64" s="92"/>
      <c r="JMY64" s="92"/>
      <c r="JMZ64" s="92"/>
      <c r="JNA64" s="92"/>
      <c r="JNB64" s="92"/>
      <c r="JNC64" s="92"/>
      <c r="JND64" s="92"/>
      <c r="JNE64" s="92"/>
      <c r="JNF64" s="92"/>
      <c r="JNG64" s="92"/>
      <c r="JNH64" s="92"/>
      <c r="JNI64" s="92"/>
      <c r="JNJ64" s="92"/>
      <c r="JNK64" s="92"/>
      <c r="JNL64" s="92"/>
      <c r="JNM64" s="92"/>
      <c r="JNN64" s="92"/>
      <c r="JNO64" s="92"/>
      <c r="JNP64" s="92"/>
      <c r="JNQ64" s="92"/>
      <c r="JNR64" s="92"/>
      <c r="JNS64" s="92"/>
      <c r="JNT64" s="92"/>
      <c r="JNU64" s="92"/>
      <c r="JNV64" s="92"/>
      <c r="JNW64" s="92"/>
      <c r="JNX64" s="92"/>
      <c r="JNY64" s="92"/>
      <c r="JNZ64" s="92"/>
      <c r="JOA64" s="92"/>
      <c r="JOB64" s="92"/>
      <c r="JOC64" s="92"/>
      <c r="JOD64" s="92"/>
      <c r="JOE64" s="92"/>
      <c r="JOF64" s="92"/>
      <c r="JOG64" s="92"/>
      <c r="JOH64" s="92"/>
      <c r="JOI64" s="92"/>
      <c r="JOJ64" s="92"/>
      <c r="JOK64" s="92"/>
      <c r="JOL64" s="92"/>
      <c r="JOM64" s="92"/>
      <c r="JON64" s="92"/>
      <c r="JOO64" s="92"/>
      <c r="JOP64" s="92"/>
      <c r="JOQ64" s="92"/>
      <c r="JOR64" s="92"/>
      <c r="JOS64" s="92"/>
      <c r="JOT64" s="92"/>
      <c r="JOU64" s="92"/>
      <c r="JOV64" s="92"/>
      <c r="JOW64" s="92"/>
      <c r="JOX64" s="92"/>
      <c r="JOY64" s="92"/>
      <c r="JOZ64" s="92"/>
      <c r="JPA64" s="92"/>
      <c r="JPB64" s="92"/>
      <c r="JPC64" s="92"/>
      <c r="JPD64" s="92"/>
      <c r="JPE64" s="92"/>
      <c r="JPF64" s="92"/>
      <c r="JPG64" s="92"/>
      <c r="JPH64" s="92"/>
      <c r="JPI64" s="92"/>
      <c r="JPJ64" s="92"/>
      <c r="JPK64" s="92"/>
      <c r="JPL64" s="92"/>
      <c r="JPM64" s="92"/>
      <c r="JPN64" s="92"/>
      <c r="JPO64" s="92"/>
      <c r="JPP64" s="92"/>
      <c r="JPQ64" s="92"/>
      <c r="JPR64" s="92"/>
      <c r="JPS64" s="92"/>
      <c r="JPT64" s="92"/>
      <c r="JPU64" s="92"/>
      <c r="JPV64" s="92"/>
      <c r="JPW64" s="92"/>
      <c r="JPX64" s="92"/>
      <c r="JPY64" s="92"/>
      <c r="JPZ64" s="92"/>
      <c r="JQA64" s="92"/>
      <c r="JQB64" s="92"/>
      <c r="JQC64" s="92"/>
      <c r="JQD64" s="92"/>
      <c r="JQE64" s="92"/>
      <c r="JQF64" s="92"/>
      <c r="JQG64" s="92"/>
      <c r="JQH64" s="92"/>
      <c r="JQI64" s="92"/>
      <c r="JQJ64" s="92"/>
      <c r="JQK64" s="92"/>
      <c r="JQL64" s="92"/>
      <c r="JQM64" s="92"/>
      <c r="JQN64" s="92"/>
      <c r="JQO64" s="92"/>
      <c r="JQP64" s="92"/>
      <c r="JQQ64" s="92"/>
      <c r="JQR64" s="92"/>
      <c r="JQS64" s="92"/>
      <c r="JQT64" s="92"/>
      <c r="JQU64" s="92"/>
      <c r="JQV64" s="92"/>
      <c r="JQW64" s="92"/>
      <c r="JQX64" s="92"/>
      <c r="JQY64" s="92"/>
      <c r="JQZ64" s="92"/>
      <c r="JRA64" s="92"/>
      <c r="JRB64" s="92"/>
      <c r="JRC64" s="92"/>
      <c r="JRD64" s="92"/>
      <c r="JRE64" s="92"/>
      <c r="JRF64" s="92"/>
      <c r="JRG64" s="92"/>
      <c r="JRH64" s="92"/>
      <c r="JRI64" s="92"/>
      <c r="JRJ64" s="92"/>
      <c r="JRK64" s="92"/>
      <c r="JRL64" s="92"/>
      <c r="JRM64" s="92"/>
      <c r="JRN64" s="92"/>
      <c r="JRO64" s="92"/>
      <c r="JRP64" s="92"/>
      <c r="JRQ64" s="92"/>
      <c r="JRR64" s="92"/>
      <c r="JRS64" s="92"/>
      <c r="JRT64" s="92"/>
      <c r="JRU64" s="92"/>
      <c r="JRV64" s="92"/>
      <c r="JRW64" s="92"/>
      <c r="JRX64" s="92"/>
      <c r="JRY64" s="92"/>
      <c r="JRZ64" s="92"/>
      <c r="JSA64" s="92"/>
      <c r="JSB64" s="92"/>
      <c r="JSC64" s="92"/>
      <c r="JSD64" s="92"/>
      <c r="JSE64" s="92"/>
      <c r="JSF64" s="92"/>
      <c r="JSG64" s="92"/>
      <c r="JSH64" s="92"/>
      <c r="JSI64" s="92"/>
      <c r="JSJ64" s="92"/>
      <c r="JSK64" s="92"/>
      <c r="JSL64" s="92"/>
      <c r="JSM64" s="92"/>
      <c r="JSN64" s="92"/>
      <c r="JSO64" s="92"/>
      <c r="JSP64" s="92"/>
      <c r="JSQ64" s="92"/>
      <c r="JSR64" s="92"/>
      <c r="JSS64" s="92"/>
      <c r="JST64" s="92"/>
      <c r="JSU64" s="92"/>
      <c r="JSV64" s="92"/>
      <c r="JSW64" s="92"/>
      <c r="JSX64" s="92"/>
      <c r="JSY64" s="92"/>
      <c r="JSZ64" s="92"/>
      <c r="JTA64" s="92"/>
      <c r="JTB64" s="92"/>
      <c r="JTC64" s="92"/>
      <c r="JTD64" s="92"/>
      <c r="JTE64" s="92"/>
      <c r="JTF64" s="92"/>
      <c r="JTG64" s="92"/>
      <c r="JTH64" s="92"/>
      <c r="JTI64" s="92"/>
      <c r="JTJ64" s="92"/>
      <c r="JTK64" s="92"/>
      <c r="JTL64" s="92"/>
      <c r="JTM64" s="92"/>
      <c r="JTN64" s="92"/>
      <c r="JTO64" s="92"/>
      <c r="JTP64" s="92"/>
      <c r="JTQ64" s="92"/>
      <c r="JTR64" s="92"/>
      <c r="JTS64" s="92"/>
      <c r="JTT64" s="92"/>
      <c r="JTU64" s="92"/>
      <c r="JTV64" s="92"/>
      <c r="JTW64" s="92"/>
      <c r="JTX64" s="92"/>
      <c r="JTY64" s="92"/>
      <c r="JTZ64" s="92"/>
      <c r="JUA64" s="92"/>
      <c r="JUB64" s="92"/>
      <c r="JUC64" s="92"/>
      <c r="JUD64" s="92"/>
      <c r="JUE64" s="92"/>
      <c r="JUF64" s="92"/>
      <c r="JUG64" s="92"/>
      <c r="JUH64" s="92"/>
      <c r="JUI64" s="92"/>
      <c r="JUJ64" s="92"/>
      <c r="JUK64" s="92"/>
      <c r="JUL64" s="92"/>
      <c r="JUM64" s="92"/>
      <c r="JUN64" s="92"/>
      <c r="JUO64" s="92"/>
      <c r="JUP64" s="92"/>
      <c r="JUQ64" s="92"/>
      <c r="JUR64" s="92"/>
      <c r="JUS64" s="92"/>
      <c r="JUT64" s="92"/>
      <c r="JUU64" s="92"/>
      <c r="JUV64" s="92"/>
      <c r="JUW64" s="92"/>
      <c r="JUX64" s="92"/>
      <c r="JUY64" s="92"/>
      <c r="JUZ64" s="92"/>
      <c r="JVA64" s="92"/>
      <c r="JVB64" s="92"/>
      <c r="JVC64" s="92"/>
      <c r="JVD64" s="92"/>
      <c r="JVE64" s="92"/>
      <c r="JVF64" s="92"/>
      <c r="JVG64" s="92"/>
      <c r="JVH64" s="92"/>
      <c r="JVI64" s="92"/>
      <c r="JVJ64" s="92"/>
      <c r="JVK64" s="92"/>
      <c r="JVL64" s="92"/>
      <c r="JVM64" s="92"/>
      <c r="JVN64" s="92"/>
      <c r="JVO64" s="92"/>
      <c r="JVP64" s="92"/>
      <c r="JVQ64" s="92"/>
      <c r="JVR64" s="92"/>
      <c r="JVS64" s="92"/>
      <c r="JVT64" s="92"/>
      <c r="JVU64" s="92"/>
      <c r="JVV64" s="92"/>
      <c r="JVW64" s="92"/>
      <c r="JVX64" s="92"/>
      <c r="JVY64" s="92"/>
      <c r="JVZ64" s="92"/>
      <c r="JWA64" s="92"/>
      <c r="JWB64" s="92"/>
      <c r="JWC64" s="92"/>
      <c r="JWD64" s="92"/>
      <c r="JWE64" s="92"/>
      <c r="JWF64" s="92"/>
      <c r="JWG64" s="92"/>
      <c r="JWH64" s="92"/>
      <c r="JWI64" s="92"/>
      <c r="JWJ64" s="92"/>
      <c r="JWK64" s="92"/>
      <c r="JWL64" s="92"/>
      <c r="JWM64" s="92"/>
      <c r="JWN64" s="92"/>
      <c r="JWO64" s="92"/>
      <c r="JWP64" s="92"/>
      <c r="JWQ64" s="92"/>
      <c r="JWR64" s="92"/>
      <c r="JWS64" s="92"/>
      <c r="JWT64" s="92"/>
      <c r="JWU64" s="92"/>
      <c r="JWV64" s="92"/>
      <c r="JWW64" s="92"/>
      <c r="JWX64" s="92"/>
      <c r="JWY64" s="92"/>
      <c r="JWZ64" s="92"/>
      <c r="JXA64" s="92"/>
      <c r="JXB64" s="92"/>
      <c r="JXC64" s="92"/>
      <c r="JXD64" s="92"/>
      <c r="JXE64" s="92"/>
      <c r="JXF64" s="92"/>
      <c r="JXG64" s="92"/>
      <c r="JXH64" s="92"/>
      <c r="JXI64" s="92"/>
      <c r="JXJ64" s="92"/>
      <c r="JXK64" s="92"/>
      <c r="JXL64" s="92"/>
      <c r="JXM64" s="92"/>
      <c r="JXN64" s="92"/>
      <c r="JXO64" s="92"/>
      <c r="JXP64" s="92"/>
      <c r="JXQ64" s="92"/>
      <c r="JXR64" s="92"/>
      <c r="JXS64" s="92"/>
      <c r="JXT64" s="92"/>
      <c r="JXU64" s="92"/>
      <c r="JXV64" s="92"/>
      <c r="JXW64" s="92"/>
      <c r="JXX64" s="92"/>
      <c r="JXY64" s="92"/>
      <c r="JXZ64" s="92"/>
      <c r="JYA64" s="92"/>
      <c r="JYB64" s="92"/>
      <c r="JYC64" s="92"/>
      <c r="JYD64" s="92"/>
      <c r="JYE64" s="92"/>
      <c r="JYF64" s="92"/>
      <c r="JYG64" s="92"/>
      <c r="JYH64" s="92"/>
      <c r="JYI64" s="92"/>
      <c r="JYJ64" s="92"/>
      <c r="JYK64" s="92"/>
      <c r="JYL64" s="92"/>
      <c r="JYM64" s="92"/>
      <c r="JYN64" s="92"/>
      <c r="JYO64" s="92"/>
      <c r="JYP64" s="92"/>
      <c r="JYQ64" s="92"/>
      <c r="JYR64" s="92"/>
      <c r="JYS64" s="92"/>
      <c r="JYT64" s="92"/>
      <c r="JYU64" s="92"/>
      <c r="JYV64" s="92"/>
      <c r="JYW64" s="92"/>
      <c r="JYX64" s="92"/>
      <c r="JYY64" s="92"/>
      <c r="JYZ64" s="92"/>
      <c r="JZA64" s="92"/>
      <c r="JZB64" s="92"/>
      <c r="JZC64" s="92"/>
      <c r="JZD64" s="92"/>
      <c r="JZE64" s="92"/>
      <c r="JZF64" s="92"/>
      <c r="JZG64" s="92"/>
      <c r="JZH64" s="92"/>
      <c r="JZI64" s="92"/>
      <c r="JZJ64" s="92"/>
      <c r="JZK64" s="92"/>
      <c r="JZL64" s="92"/>
      <c r="JZM64" s="92"/>
      <c r="JZN64" s="92"/>
      <c r="JZO64" s="92"/>
      <c r="JZP64" s="92"/>
      <c r="JZQ64" s="92"/>
      <c r="JZR64" s="92"/>
      <c r="JZS64" s="92"/>
      <c r="JZT64" s="92"/>
      <c r="JZU64" s="92"/>
      <c r="JZV64" s="92"/>
      <c r="JZW64" s="92"/>
      <c r="JZX64" s="92"/>
      <c r="JZY64" s="92"/>
      <c r="JZZ64" s="92"/>
      <c r="KAA64" s="92"/>
      <c r="KAB64" s="92"/>
      <c r="KAC64" s="92"/>
      <c r="KAD64" s="92"/>
      <c r="KAE64" s="92"/>
      <c r="KAF64" s="92"/>
      <c r="KAG64" s="92"/>
      <c r="KAH64" s="92"/>
      <c r="KAI64" s="92"/>
      <c r="KAJ64" s="92"/>
      <c r="KAK64" s="92"/>
      <c r="KAL64" s="92"/>
      <c r="KAM64" s="92"/>
      <c r="KAN64" s="92"/>
      <c r="KAO64" s="92"/>
      <c r="KAP64" s="92"/>
      <c r="KAQ64" s="92"/>
      <c r="KAR64" s="92"/>
      <c r="KAS64" s="92"/>
      <c r="KAT64" s="92"/>
      <c r="KAU64" s="92"/>
      <c r="KAV64" s="92"/>
      <c r="KAW64" s="92"/>
      <c r="KAX64" s="92"/>
      <c r="KAY64" s="92"/>
      <c r="KAZ64" s="92"/>
      <c r="KBA64" s="92"/>
      <c r="KBB64" s="92"/>
      <c r="KBC64" s="92"/>
      <c r="KBD64" s="92"/>
      <c r="KBE64" s="92"/>
      <c r="KBF64" s="92"/>
      <c r="KBG64" s="92"/>
      <c r="KBH64" s="92"/>
      <c r="KBI64" s="92"/>
      <c r="KBJ64" s="92"/>
      <c r="KBK64" s="92"/>
      <c r="KBL64" s="92"/>
      <c r="KBM64" s="92"/>
      <c r="KBN64" s="92"/>
      <c r="KBO64" s="92"/>
      <c r="KBP64" s="92"/>
      <c r="KBQ64" s="92"/>
      <c r="KBR64" s="92"/>
      <c r="KBS64" s="92"/>
      <c r="KBT64" s="92"/>
      <c r="KBU64" s="92"/>
      <c r="KBV64" s="92"/>
      <c r="KBW64" s="92"/>
      <c r="KBX64" s="92"/>
      <c r="KBY64" s="92"/>
      <c r="KBZ64" s="92"/>
      <c r="KCA64" s="92"/>
      <c r="KCB64" s="92"/>
      <c r="KCC64" s="92"/>
      <c r="KCD64" s="92"/>
      <c r="KCE64" s="92"/>
      <c r="KCF64" s="92"/>
      <c r="KCG64" s="92"/>
      <c r="KCH64" s="92"/>
      <c r="KCI64" s="92"/>
      <c r="KCJ64" s="92"/>
      <c r="KCK64" s="92"/>
      <c r="KCL64" s="92"/>
      <c r="KCM64" s="92"/>
      <c r="KCN64" s="92"/>
      <c r="KCO64" s="92"/>
      <c r="KCP64" s="92"/>
      <c r="KCQ64" s="92"/>
      <c r="KCR64" s="92"/>
      <c r="KCS64" s="92"/>
      <c r="KCT64" s="92"/>
      <c r="KCU64" s="92"/>
      <c r="KCV64" s="92"/>
      <c r="KCW64" s="92"/>
      <c r="KCX64" s="92"/>
      <c r="KCY64" s="92"/>
      <c r="KCZ64" s="92"/>
      <c r="KDA64" s="92"/>
      <c r="KDB64" s="92"/>
      <c r="KDC64" s="92"/>
      <c r="KDD64" s="92"/>
      <c r="KDE64" s="92"/>
      <c r="KDF64" s="92"/>
      <c r="KDG64" s="92"/>
      <c r="KDH64" s="92"/>
      <c r="KDI64" s="92"/>
      <c r="KDJ64" s="92"/>
      <c r="KDK64" s="92"/>
      <c r="KDL64" s="92"/>
      <c r="KDM64" s="92"/>
      <c r="KDN64" s="92"/>
      <c r="KDO64" s="92"/>
      <c r="KDP64" s="92"/>
      <c r="KDQ64" s="92"/>
      <c r="KDR64" s="92"/>
      <c r="KDS64" s="92"/>
      <c r="KDT64" s="92"/>
      <c r="KDU64" s="92"/>
      <c r="KDV64" s="92"/>
      <c r="KDW64" s="92"/>
      <c r="KDX64" s="92"/>
      <c r="KDY64" s="92"/>
      <c r="KDZ64" s="92"/>
      <c r="KEA64" s="92"/>
      <c r="KEB64" s="92"/>
      <c r="KEC64" s="92"/>
      <c r="KED64" s="92"/>
      <c r="KEE64" s="92"/>
      <c r="KEF64" s="92"/>
      <c r="KEG64" s="92"/>
      <c r="KEH64" s="92"/>
      <c r="KEI64" s="92"/>
      <c r="KEJ64" s="92"/>
      <c r="KEK64" s="92"/>
      <c r="KEL64" s="92"/>
      <c r="KEM64" s="92"/>
      <c r="KEN64" s="92"/>
      <c r="KEO64" s="92"/>
      <c r="KEP64" s="92"/>
      <c r="KEQ64" s="92"/>
      <c r="KER64" s="92"/>
      <c r="KES64" s="92"/>
      <c r="KET64" s="92"/>
      <c r="KEU64" s="92"/>
      <c r="KEV64" s="92"/>
      <c r="KEW64" s="92"/>
      <c r="KEX64" s="92"/>
      <c r="KEY64" s="92"/>
      <c r="KEZ64" s="92"/>
      <c r="KFA64" s="92"/>
      <c r="KFB64" s="92"/>
      <c r="KFC64" s="92"/>
      <c r="KFD64" s="92"/>
      <c r="KFE64" s="92"/>
      <c r="KFF64" s="92"/>
      <c r="KFG64" s="92"/>
      <c r="KFH64" s="92"/>
      <c r="KFI64" s="92"/>
      <c r="KFJ64" s="92"/>
      <c r="KFK64" s="92"/>
      <c r="KFL64" s="92"/>
      <c r="KFM64" s="92"/>
      <c r="KFN64" s="92"/>
      <c r="KFO64" s="92"/>
      <c r="KFP64" s="92"/>
      <c r="KFQ64" s="92"/>
      <c r="KFR64" s="92"/>
      <c r="KFS64" s="92"/>
      <c r="KFT64" s="92"/>
      <c r="KFU64" s="92"/>
      <c r="KFV64" s="92"/>
      <c r="KFW64" s="92"/>
      <c r="KFX64" s="92"/>
      <c r="KFY64" s="92"/>
      <c r="KFZ64" s="92"/>
      <c r="KGA64" s="92"/>
      <c r="KGB64" s="92"/>
      <c r="KGC64" s="92"/>
      <c r="KGD64" s="92"/>
      <c r="KGE64" s="92"/>
      <c r="KGF64" s="92"/>
      <c r="KGG64" s="92"/>
      <c r="KGH64" s="92"/>
      <c r="KGI64" s="92"/>
      <c r="KGJ64" s="92"/>
      <c r="KGK64" s="92"/>
      <c r="KGL64" s="92"/>
      <c r="KGM64" s="92"/>
      <c r="KGN64" s="92"/>
      <c r="KGO64" s="92"/>
      <c r="KGP64" s="92"/>
      <c r="KGQ64" s="92"/>
      <c r="KGR64" s="92"/>
      <c r="KGS64" s="92"/>
      <c r="KGT64" s="92"/>
      <c r="KGU64" s="92"/>
      <c r="KGV64" s="92"/>
      <c r="KGW64" s="92"/>
      <c r="KGX64" s="92"/>
      <c r="KGY64" s="92"/>
      <c r="KGZ64" s="92"/>
      <c r="KHA64" s="92"/>
      <c r="KHB64" s="92"/>
      <c r="KHC64" s="92"/>
      <c r="KHD64" s="92"/>
      <c r="KHE64" s="92"/>
      <c r="KHF64" s="92"/>
      <c r="KHG64" s="92"/>
      <c r="KHH64" s="92"/>
      <c r="KHI64" s="92"/>
      <c r="KHJ64" s="92"/>
      <c r="KHK64" s="92"/>
      <c r="KHL64" s="92"/>
      <c r="KHM64" s="92"/>
      <c r="KHN64" s="92"/>
      <c r="KHO64" s="92"/>
      <c r="KHP64" s="92"/>
      <c r="KHQ64" s="92"/>
      <c r="KHR64" s="92"/>
      <c r="KHS64" s="92"/>
      <c r="KHT64" s="92"/>
      <c r="KHU64" s="92"/>
      <c r="KHV64" s="92"/>
      <c r="KHW64" s="92"/>
      <c r="KHX64" s="92"/>
      <c r="KHY64" s="92"/>
      <c r="KHZ64" s="92"/>
      <c r="KIA64" s="92"/>
      <c r="KIB64" s="92"/>
      <c r="KIC64" s="92"/>
      <c r="KID64" s="92"/>
      <c r="KIE64" s="92"/>
      <c r="KIF64" s="92"/>
      <c r="KIG64" s="92"/>
      <c r="KIH64" s="92"/>
      <c r="KII64" s="92"/>
      <c r="KIJ64" s="92"/>
      <c r="KIK64" s="92"/>
      <c r="KIL64" s="92"/>
      <c r="KIM64" s="92"/>
      <c r="KIN64" s="92"/>
      <c r="KIO64" s="92"/>
      <c r="KIP64" s="92"/>
      <c r="KIQ64" s="92"/>
      <c r="KIR64" s="92"/>
      <c r="KIS64" s="92"/>
      <c r="KIT64" s="92"/>
      <c r="KIU64" s="92"/>
      <c r="KIV64" s="92"/>
      <c r="KIW64" s="92"/>
      <c r="KIX64" s="92"/>
      <c r="KIY64" s="92"/>
      <c r="KIZ64" s="92"/>
      <c r="KJA64" s="92"/>
      <c r="KJB64" s="92"/>
      <c r="KJC64" s="92"/>
      <c r="KJD64" s="92"/>
      <c r="KJE64" s="92"/>
      <c r="KJF64" s="92"/>
      <c r="KJG64" s="92"/>
      <c r="KJH64" s="92"/>
      <c r="KJI64" s="92"/>
      <c r="KJJ64" s="92"/>
      <c r="KJK64" s="92"/>
      <c r="KJL64" s="92"/>
      <c r="KJM64" s="92"/>
      <c r="KJN64" s="92"/>
      <c r="KJO64" s="92"/>
      <c r="KJP64" s="92"/>
      <c r="KJQ64" s="92"/>
      <c r="KJR64" s="92"/>
      <c r="KJS64" s="92"/>
      <c r="KJT64" s="92"/>
      <c r="KJU64" s="92"/>
      <c r="KJV64" s="92"/>
      <c r="KJW64" s="92"/>
      <c r="KJX64" s="92"/>
      <c r="KJY64" s="92"/>
      <c r="KJZ64" s="92"/>
      <c r="KKA64" s="92"/>
      <c r="KKB64" s="92"/>
      <c r="KKC64" s="92"/>
      <c r="KKD64" s="92"/>
      <c r="KKE64" s="92"/>
      <c r="KKF64" s="92"/>
      <c r="KKG64" s="92"/>
      <c r="KKH64" s="92"/>
      <c r="KKI64" s="92"/>
      <c r="KKJ64" s="92"/>
      <c r="KKK64" s="92"/>
      <c r="KKL64" s="92"/>
      <c r="KKM64" s="92"/>
      <c r="KKN64" s="92"/>
      <c r="KKO64" s="92"/>
      <c r="KKP64" s="92"/>
      <c r="KKQ64" s="92"/>
      <c r="KKR64" s="92"/>
      <c r="KKS64" s="92"/>
      <c r="KKT64" s="92"/>
      <c r="KKU64" s="92"/>
      <c r="KKV64" s="92"/>
      <c r="KKW64" s="92"/>
      <c r="KKX64" s="92"/>
      <c r="KKY64" s="92"/>
      <c r="KKZ64" s="92"/>
      <c r="KLA64" s="92"/>
      <c r="KLB64" s="92"/>
      <c r="KLC64" s="92"/>
      <c r="KLD64" s="92"/>
      <c r="KLE64" s="92"/>
      <c r="KLF64" s="92"/>
      <c r="KLG64" s="92"/>
      <c r="KLH64" s="92"/>
      <c r="KLI64" s="92"/>
      <c r="KLJ64" s="92"/>
      <c r="KLK64" s="92"/>
      <c r="KLL64" s="92"/>
      <c r="KLM64" s="92"/>
      <c r="KLN64" s="92"/>
      <c r="KLO64" s="92"/>
      <c r="KLP64" s="92"/>
      <c r="KLQ64" s="92"/>
      <c r="KLR64" s="92"/>
      <c r="KLS64" s="92"/>
      <c r="KLT64" s="92"/>
      <c r="KLU64" s="92"/>
      <c r="KLV64" s="92"/>
      <c r="KLW64" s="92"/>
      <c r="KLX64" s="92"/>
      <c r="KLY64" s="92"/>
      <c r="KLZ64" s="92"/>
      <c r="KMA64" s="92"/>
      <c r="KMB64" s="92"/>
      <c r="KMC64" s="92"/>
      <c r="KMD64" s="92"/>
      <c r="KME64" s="92"/>
      <c r="KMF64" s="92"/>
      <c r="KMG64" s="92"/>
      <c r="KMH64" s="92"/>
      <c r="KMI64" s="92"/>
      <c r="KMJ64" s="92"/>
      <c r="KMK64" s="92"/>
      <c r="KML64" s="92"/>
      <c r="KMM64" s="92"/>
      <c r="KMN64" s="92"/>
      <c r="KMO64" s="92"/>
      <c r="KMP64" s="92"/>
      <c r="KMQ64" s="92"/>
      <c r="KMR64" s="92"/>
      <c r="KMS64" s="92"/>
      <c r="KMT64" s="92"/>
      <c r="KMU64" s="92"/>
      <c r="KMV64" s="92"/>
      <c r="KMW64" s="92"/>
      <c r="KMX64" s="92"/>
      <c r="KMY64" s="92"/>
      <c r="KMZ64" s="92"/>
      <c r="KNA64" s="92"/>
      <c r="KNB64" s="92"/>
      <c r="KNC64" s="92"/>
      <c r="KND64" s="92"/>
      <c r="KNE64" s="92"/>
      <c r="KNF64" s="92"/>
      <c r="KNG64" s="92"/>
      <c r="KNH64" s="92"/>
      <c r="KNI64" s="92"/>
      <c r="KNJ64" s="92"/>
      <c r="KNK64" s="92"/>
      <c r="KNL64" s="92"/>
      <c r="KNM64" s="92"/>
      <c r="KNN64" s="92"/>
      <c r="KNO64" s="92"/>
      <c r="KNP64" s="92"/>
      <c r="KNQ64" s="92"/>
      <c r="KNR64" s="92"/>
      <c r="KNS64" s="92"/>
      <c r="KNT64" s="92"/>
      <c r="KNU64" s="92"/>
      <c r="KNV64" s="92"/>
      <c r="KNW64" s="92"/>
      <c r="KNX64" s="92"/>
      <c r="KNY64" s="92"/>
      <c r="KNZ64" s="92"/>
      <c r="KOA64" s="92"/>
      <c r="KOB64" s="92"/>
      <c r="KOC64" s="92"/>
      <c r="KOD64" s="92"/>
      <c r="KOE64" s="92"/>
      <c r="KOF64" s="92"/>
      <c r="KOG64" s="92"/>
      <c r="KOH64" s="92"/>
      <c r="KOI64" s="92"/>
      <c r="KOJ64" s="92"/>
      <c r="KOK64" s="92"/>
      <c r="KOL64" s="92"/>
      <c r="KOM64" s="92"/>
      <c r="KON64" s="92"/>
      <c r="KOO64" s="92"/>
      <c r="KOP64" s="92"/>
      <c r="KOQ64" s="92"/>
      <c r="KOR64" s="92"/>
      <c r="KOS64" s="92"/>
      <c r="KOT64" s="92"/>
      <c r="KOU64" s="92"/>
      <c r="KOV64" s="92"/>
      <c r="KOW64" s="92"/>
      <c r="KOX64" s="92"/>
      <c r="KOY64" s="92"/>
      <c r="KOZ64" s="92"/>
      <c r="KPA64" s="92"/>
      <c r="KPB64" s="92"/>
      <c r="KPC64" s="92"/>
      <c r="KPD64" s="92"/>
      <c r="KPE64" s="92"/>
      <c r="KPF64" s="92"/>
      <c r="KPG64" s="92"/>
      <c r="KPH64" s="92"/>
      <c r="KPI64" s="92"/>
      <c r="KPJ64" s="92"/>
      <c r="KPK64" s="92"/>
      <c r="KPL64" s="92"/>
      <c r="KPM64" s="92"/>
      <c r="KPN64" s="92"/>
      <c r="KPO64" s="92"/>
      <c r="KPP64" s="92"/>
      <c r="KPQ64" s="92"/>
      <c r="KPR64" s="92"/>
      <c r="KPS64" s="92"/>
      <c r="KPT64" s="92"/>
      <c r="KPU64" s="92"/>
      <c r="KPV64" s="92"/>
      <c r="KPW64" s="92"/>
      <c r="KPX64" s="92"/>
      <c r="KPY64" s="92"/>
      <c r="KPZ64" s="92"/>
      <c r="KQA64" s="92"/>
      <c r="KQB64" s="92"/>
      <c r="KQC64" s="92"/>
      <c r="KQD64" s="92"/>
      <c r="KQE64" s="92"/>
      <c r="KQF64" s="92"/>
      <c r="KQG64" s="92"/>
      <c r="KQH64" s="92"/>
      <c r="KQI64" s="92"/>
      <c r="KQJ64" s="92"/>
      <c r="KQK64" s="92"/>
      <c r="KQL64" s="92"/>
      <c r="KQM64" s="92"/>
      <c r="KQN64" s="92"/>
      <c r="KQO64" s="92"/>
      <c r="KQP64" s="92"/>
      <c r="KQQ64" s="92"/>
      <c r="KQR64" s="92"/>
      <c r="KQS64" s="92"/>
      <c r="KQT64" s="92"/>
      <c r="KQU64" s="92"/>
      <c r="KQV64" s="92"/>
      <c r="KQW64" s="92"/>
      <c r="KQX64" s="92"/>
      <c r="KQY64" s="92"/>
      <c r="KQZ64" s="92"/>
      <c r="KRA64" s="92"/>
      <c r="KRB64" s="92"/>
      <c r="KRC64" s="92"/>
      <c r="KRD64" s="92"/>
      <c r="KRE64" s="92"/>
      <c r="KRF64" s="92"/>
      <c r="KRG64" s="92"/>
      <c r="KRH64" s="92"/>
      <c r="KRI64" s="92"/>
      <c r="KRJ64" s="92"/>
      <c r="KRK64" s="92"/>
      <c r="KRL64" s="92"/>
      <c r="KRM64" s="92"/>
      <c r="KRN64" s="92"/>
      <c r="KRO64" s="92"/>
      <c r="KRP64" s="92"/>
      <c r="KRQ64" s="92"/>
      <c r="KRR64" s="92"/>
      <c r="KRS64" s="92"/>
      <c r="KRT64" s="92"/>
      <c r="KRU64" s="92"/>
      <c r="KRV64" s="92"/>
      <c r="KRW64" s="92"/>
      <c r="KRX64" s="92"/>
      <c r="KRY64" s="92"/>
      <c r="KRZ64" s="92"/>
      <c r="KSA64" s="92"/>
      <c r="KSB64" s="92"/>
      <c r="KSC64" s="92"/>
      <c r="KSD64" s="92"/>
      <c r="KSE64" s="92"/>
      <c r="KSF64" s="92"/>
      <c r="KSG64" s="92"/>
      <c r="KSH64" s="92"/>
      <c r="KSI64" s="92"/>
      <c r="KSJ64" s="92"/>
      <c r="KSK64" s="92"/>
      <c r="KSL64" s="92"/>
      <c r="KSM64" s="92"/>
      <c r="KSN64" s="92"/>
      <c r="KSO64" s="92"/>
      <c r="KSP64" s="92"/>
      <c r="KSQ64" s="92"/>
      <c r="KSR64" s="92"/>
      <c r="KSS64" s="92"/>
      <c r="KST64" s="92"/>
      <c r="KSU64" s="92"/>
      <c r="KSV64" s="92"/>
      <c r="KSW64" s="92"/>
      <c r="KSX64" s="92"/>
      <c r="KSY64" s="92"/>
      <c r="KSZ64" s="92"/>
      <c r="KTA64" s="92"/>
      <c r="KTB64" s="92"/>
      <c r="KTC64" s="92"/>
      <c r="KTD64" s="92"/>
      <c r="KTE64" s="92"/>
      <c r="KTF64" s="92"/>
      <c r="KTG64" s="92"/>
      <c r="KTH64" s="92"/>
      <c r="KTI64" s="92"/>
      <c r="KTJ64" s="92"/>
      <c r="KTK64" s="92"/>
      <c r="KTL64" s="92"/>
      <c r="KTM64" s="92"/>
      <c r="KTN64" s="92"/>
      <c r="KTO64" s="92"/>
      <c r="KTP64" s="92"/>
      <c r="KTQ64" s="92"/>
      <c r="KTR64" s="92"/>
      <c r="KTS64" s="92"/>
      <c r="KTT64" s="92"/>
      <c r="KTU64" s="92"/>
      <c r="KTV64" s="92"/>
      <c r="KTW64" s="92"/>
      <c r="KTX64" s="92"/>
      <c r="KTY64" s="92"/>
      <c r="KTZ64" s="92"/>
      <c r="KUA64" s="92"/>
      <c r="KUB64" s="92"/>
      <c r="KUC64" s="92"/>
      <c r="KUD64" s="92"/>
      <c r="KUE64" s="92"/>
      <c r="KUF64" s="92"/>
      <c r="KUG64" s="92"/>
      <c r="KUH64" s="92"/>
      <c r="KUI64" s="92"/>
      <c r="KUJ64" s="92"/>
      <c r="KUK64" s="92"/>
      <c r="KUL64" s="92"/>
      <c r="KUM64" s="92"/>
      <c r="KUN64" s="92"/>
      <c r="KUO64" s="92"/>
      <c r="KUP64" s="92"/>
      <c r="KUQ64" s="92"/>
      <c r="KUR64" s="92"/>
      <c r="KUS64" s="92"/>
      <c r="KUT64" s="92"/>
      <c r="KUU64" s="92"/>
      <c r="KUV64" s="92"/>
      <c r="KUW64" s="92"/>
      <c r="KUX64" s="92"/>
      <c r="KUY64" s="92"/>
      <c r="KUZ64" s="92"/>
      <c r="KVA64" s="92"/>
      <c r="KVB64" s="92"/>
      <c r="KVC64" s="92"/>
      <c r="KVD64" s="92"/>
      <c r="KVE64" s="92"/>
      <c r="KVF64" s="92"/>
      <c r="KVG64" s="92"/>
      <c r="KVH64" s="92"/>
      <c r="KVI64" s="92"/>
      <c r="KVJ64" s="92"/>
      <c r="KVK64" s="92"/>
      <c r="KVL64" s="92"/>
      <c r="KVM64" s="92"/>
      <c r="KVN64" s="92"/>
      <c r="KVO64" s="92"/>
      <c r="KVP64" s="92"/>
      <c r="KVQ64" s="92"/>
      <c r="KVR64" s="92"/>
      <c r="KVS64" s="92"/>
      <c r="KVT64" s="92"/>
      <c r="KVU64" s="92"/>
      <c r="KVV64" s="92"/>
      <c r="KVW64" s="92"/>
      <c r="KVX64" s="92"/>
      <c r="KVY64" s="92"/>
      <c r="KVZ64" s="92"/>
      <c r="KWA64" s="92"/>
      <c r="KWB64" s="92"/>
      <c r="KWC64" s="92"/>
      <c r="KWD64" s="92"/>
      <c r="KWE64" s="92"/>
      <c r="KWF64" s="92"/>
      <c r="KWG64" s="92"/>
      <c r="KWH64" s="92"/>
      <c r="KWI64" s="92"/>
      <c r="KWJ64" s="92"/>
      <c r="KWK64" s="92"/>
      <c r="KWL64" s="92"/>
      <c r="KWM64" s="92"/>
      <c r="KWN64" s="92"/>
      <c r="KWO64" s="92"/>
      <c r="KWP64" s="92"/>
      <c r="KWQ64" s="92"/>
      <c r="KWR64" s="92"/>
      <c r="KWS64" s="92"/>
      <c r="KWT64" s="92"/>
      <c r="KWU64" s="92"/>
      <c r="KWV64" s="92"/>
      <c r="KWW64" s="92"/>
      <c r="KWX64" s="92"/>
      <c r="KWY64" s="92"/>
      <c r="KWZ64" s="92"/>
      <c r="KXA64" s="92"/>
      <c r="KXB64" s="92"/>
      <c r="KXC64" s="92"/>
      <c r="KXD64" s="92"/>
      <c r="KXE64" s="92"/>
      <c r="KXF64" s="92"/>
      <c r="KXG64" s="92"/>
      <c r="KXH64" s="92"/>
      <c r="KXI64" s="92"/>
      <c r="KXJ64" s="92"/>
      <c r="KXK64" s="92"/>
      <c r="KXL64" s="92"/>
      <c r="KXM64" s="92"/>
      <c r="KXN64" s="92"/>
      <c r="KXO64" s="92"/>
      <c r="KXP64" s="92"/>
      <c r="KXQ64" s="92"/>
      <c r="KXR64" s="92"/>
      <c r="KXS64" s="92"/>
      <c r="KXT64" s="92"/>
      <c r="KXU64" s="92"/>
      <c r="KXV64" s="92"/>
      <c r="KXW64" s="92"/>
      <c r="KXX64" s="92"/>
      <c r="KXY64" s="92"/>
      <c r="KXZ64" s="92"/>
      <c r="KYA64" s="92"/>
      <c r="KYB64" s="92"/>
      <c r="KYC64" s="92"/>
      <c r="KYD64" s="92"/>
      <c r="KYE64" s="92"/>
      <c r="KYF64" s="92"/>
      <c r="KYG64" s="92"/>
      <c r="KYH64" s="92"/>
      <c r="KYI64" s="92"/>
      <c r="KYJ64" s="92"/>
      <c r="KYK64" s="92"/>
      <c r="KYL64" s="92"/>
      <c r="KYM64" s="92"/>
      <c r="KYN64" s="92"/>
      <c r="KYO64" s="92"/>
      <c r="KYP64" s="92"/>
      <c r="KYQ64" s="92"/>
      <c r="KYR64" s="92"/>
      <c r="KYS64" s="92"/>
      <c r="KYT64" s="92"/>
      <c r="KYU64" s="92"/>
      <c r="KYV64" s="92"/>
      <c r="KYW64" s="92"/>
      <c r="KYX64" s="92"/>
      <c r="KYY64" s="92"/>
      <c r="KYZ64" s="92"/>
      <c r="KZA64" s="92"/>
      <c r="KZB64" s="92"/>
      <c r="KZC64" s="92"/>
      <c r="KZD64" s="92"/>
      <c r="KZE64" s="92"/>
      <c r="KZF64" s="92"/>
      <c r="KZG64" s="92"/>
      <c r="KZH64" s="92"/>
      <c r="KZI64" s="92"/>
      <c r="KZJ64" s="92"/>
      <c r="KZK64" s="92"/>
      <c r="KZL64" s="92"/>
      <c r="KZM64" s="92"/>
      <c r="KZN64" s="92"/>
      <c r="KZO64" s="92"/>
      <c r="KZP64" s="92"/>
      <c r="KZQ64" s="92"/>
      <c r="KZR64" s="92"/>
      <c r="KZS64" s="92"/>
      <c r="KZT64" s="92"/>
      <c r="KZU64" s="92"/>
      <c r="KZV64" s="92"/>
      <c r="KZW64" s="92"/>
      <c r="KZX64" s="92"/>
      <c r="KZY64" s="92"/>
      <c r="KZZ64" s="92"/>
      <c r="LAA64" s="92"/>
      <c r="LAB64" s="92"/>
      <c r="LAC64" s="92"/>
      <c r="LAD64" s="92"/>
      <c r="LAE64" s="92"/>
      <c r="LAF64" s="92"/>
      <c r="LAG64" s="92"/>
      <c r="LAH64" s="92"/>
      <c r="LAI64" s="92"/>
      <c r="LAJ64" s="92"/>
      <c r="LAK64" s="92"/>
      <c r="LAL64" s="92"/>
      <c r="LAM64" s="92"/>
      <c r="LAN64" s="92"/>
      <c r="LAO64" s="92"/>
      <c r="LAP64" s="92"/>
      <c r="LAQ64" s="92"/>
      <c r="LAR64" s="92"/>
      <c r="LAS64" s="92"/>
      <c r="LAT64" s="92"/>
      <c r="LAU64" s="92"/>
      <c r="LAV64" s="92"/>
      <c r="LAW64" s="92"/>
      <c r="LAX64" s="92"/>
      <c r="LAY64" s="92"/>
      <c r="LAZ64" s="92"/>
      <c r="LBA64" s="92"/>
      <c r="LBB64" s="92"/>
      <c r="LBC64" s="92"/>
      <c r="LBD64" s="92"/>
      <c r="LBE64" s="92"/>
      <c r="LBF64" s="92"/>
      <c r="LBG64" s="92"/>
      <c r="LBH64" s="92"/>
      <c r="LBI64" s="92"/>
      <c r="LBJ64" s="92"/>
      <c r="LBK64" s="92"/>
      <c r="LBL64" s="92"/>
      <c r="LBM64" s="92"/>
      <c r="LBN64" s="92"/>
      <c r="LBO64" s="92"/>
      <c r="LBP64" s="92"/>
      <c r="LBQ64" s="92"/>
      <c r="LBR64" s="92"/>
      <c r="LBS64" s="92"/>
      <c r="LBT64" s="92"/>
      <c r="LBU64" s="92"/>
      <c r="LBV64" s="92"/>
      <c r="LBW64" s="92"/>
      <c r="LBX64" s="92"/>
      <c r="LBY64" s="92"/>
      <c r="LBZ64" s="92"/>
      <c r="LCA64" s="92"/>
      <c r="LCB64" s="92"/>
      <c r="LCC64" s="92"/>
      <c r="LCD64" s="92"/>
      <c r="LCE64" s="92"/>
      <c r="LCF64" s="92"/>
      <c r="LCG64" s="92"/>
      <c r="LCH64" s="92"/>
      <c r="LCI64" s="92"/>
      <c r="LCJ64" s="92"/>
      <c r="LCK64" s="92"/>
      <c r="LCL64" s="92"/>
      <c r="LCM64" s="92"/>
      <c r="LCN64" s="92"/>
      <c r="LCO64" s="92"/>
      <c r="LCP64" s="92"/>
      <c r="LCQ64" s="92"/>
      <c r="LCR64" s="92"/>
      <c r="LCS64" s="92"/>
      <c r="LCT64" s="92"/>
      <c r="LCU64" s="92"/>
      <c r="LCV64" s="92"/>
      <c r="LCW64" s="92"/>
      <c r="LCX64" s="92"/>
      <c r="LCY64" s="92"/>
      <c r="LCZ64" s="92"/>
      <c r="LDA64" s="92"/>
      <c r="LDB64" s="92"/>
      <c r="LDC64" s="92"/>
      <c r="LDD64" s="92"/>
      <c r="LDE64" s="92"/>
      <c r="LDF64" s="92"/>
      <c r="LDG64" s="92"/>
      <c r="LDH64" s="92"/>
      <c r="LDI64" s="92"/>
      <c r="LDJ64" s="92"/>
      <c r="LDK64" s="92"/>
      <c r="LDL64" s="92"/>
      <c r="LDM64" s="92"/>
      <c r="LDN64" s="92"/>
      <c r="LDO64" s="92"/>
      <c r="LDP64" s="92"/>
      <c r="LDQ64" s="92"/>
      <c r="LDR64" s="92"/>
      <c r="LDS64" s="92"/>
      <c r="LDT64" s="92"/>
      <c r="LDU64" s="92"/>
      <c r="LDV64" s="92"/>
      <c r="LDW64" s="92"/>
      <c r="LDX64" s="92"/>
      <c r="LDY64" s="92"/>
      <c r="LDZ64" s="92"/>
      <c r="LEA64" s="92"/>
      <c r="LEB64" s="92"/>
      <c r="LEC64" s="92"/>
      <c r="LED64" s="92"/>
      <c r="LEE64" s="92"/>
      <c r="LEF64" s="92"/>
      <c r="LEG64" s="92"/>
      <c r="LEH64" s="92"/>
      <c r="LEI64" s="92"/>
      <c r="LEJ64" s="92"/>
      <c r="LEK64" s="92"/>
      <c r="LEL64" s="92"/>
      <c r="LEM64" s="92"/>
      <c r="LEN64" s="92"/>
      <c r="LEO64" s="92"/>
      <c r="LEP64" s="92"/>
      <c r="LEQ64" s="92"/>
      <c r="LER64" s="92"/>
      <c r="LES64" s="92"/>
      <c r="LET64" s="92"/>
      <c r="LEU64" s="92"/>
      <c r="LEV64" s="92"/>
      <c r="LEW64" s="92"/>
      <c r="LEX64" s="92"/>
      <c r="LEY64" s="92"/>
      <c r="LEZ64" s="92"/>
      <c r="LFA64" s="92"/>
      <c r="LFB64" s="92"/>
      <c r="LFC64" s="92"/>
      <c r="LFD64" s="92"/>
      <c r="LFE64" s="92"/>
      <c r="LFF64" s="92"/>
      <c r="LFG64" s="92"/>
      <c r="LFH64" s="92"/>
      <c r="LFI64" s="92"/>
      <c r="LFJ64" s="92"/>
      <c r="LFK64" s="92"/>
      <c r="LFL64" s="92"/>
      <c r="LFM64" s="92"/>
      <c r="LFN64" s="92"/>
      <c r="LFO64" s="92"/>
      <c r="LFP64" s="92"/>
      <c r="LFQ64" s="92"/>
      <c r="LFR64" s="92"/>
      <c r="LFS64" s="92"/>
      <c r="LFT64" s="92"/>
      <c r="LFU64" s="92"/>
      <c r="LFV64" s="92"/>
      <c r="LFW64" s="92"/>
      <c r="LFX64" s="92"/>
      <c r="LFY64" s="92"/>
      <c r="LFZ64" s="92"/>
      <c r="LGA64" s="92"/>
      <c r="LGB64" s="92"/>
      <c r="LGC64" s="92"/>
      <c r="LGD64" s="92"/>
      <c r="LGE64" s="92"/>
      <c r="LGF64" s="92"/>
      <c r="LGG64" s="92"/>
      <c r="LGH64" s="92"/>
      <c r="LGI64" s="92"/>
      <c r="LGJ64" s="92"/>
      <c r="LGK64" s="92"/>
      <c r="LGL64" s="92"/>
      <c r="LGM64" s="92"/>
      <c r="LGN64" s="92"/>
      <c r="LGO64" s="92"/>
      <c r="LGP64" s="92"/>
      <c r="LGQ64" s="92"/>
      <c r="LGR64" s="92"/>
      <c r="LGS64" s="92"/>
      <c r="LGT64" s="92"/>
      <c r="LGU64" s="92"/>
      <c r="LGV64" s="92"/>
      <c r="LGW64" s="92"/>
      <c r="LGX64" s="92"/>
      <c r="LGY64" s="92"/>
      <c r="LGZ64" s="92"/>
      <c r="LHA64" s="92"/>
      <c r="LHB64" s="92"/>
      <c r="LHC64" s="92"/>
      <c r="LHD64" s="92"/>
      <c r="LHE64" s="92"/>
      <c r="LHF64" s="92"/>
      <c r="LHG64" s="92"/>
      <c r="LHH64" s="92"/>
      <c r="LHI64" s="92"/>
      <c r="LHJ64" s="92"/>
      <c r="LHK64" s="92"/>
      <c r="LHL64" s="92"/>
      <c r="LHM64" s="92"/>
      <c r="LHN64" s="92"/>
      <c r="LHO64" s="92"/>
      <c r="LHP64" s="92"/>
      <c r="LHQ64" s="92"/>
      <c r="LHR64" s="92"/>
      <c r="LHS64" s="92"/>
      <c r="LHT64" s="92"/>
      <c r="LHU64" s="92"/>
      <c r="LHV64" s="92"/>
      <c r="LHW64" s="92"/>
      <c r="LHX64" s="92"/>
      <c r="LHY64" s="92"/>
      <c r="LHZ64" s="92"/>
      <c r="LIA64" s="92"/>
      <c r="LIB64" s="92"/>
      <c r="LIC64" s="92"/>
      <c r="LID64" s="92"/>
      <c r="LIE64" s="92"/>
      <c r="LIF64" s="92"/>
      <c r="LIG64" s="92"/>
      <c r="LIH64" s="92"/>
      <c r="LII64" s="92"/>
      <c r="LIJ64" s="92"/>
      <c r="LIK64" s="92"/>
      <c r="LIL64" s="92"/>
      <c r="LIM64" s="92"/>
      <c r="LIN64" s="92"/>
      <c r="LIO64" s="92"/>
      <c r="LIP64" s="92"/>
      <c r="LIQ64" s="92"/>
      <c r="LIR64" s="92"/>
      <c r="LIS64" s="92"/>
      <c r="LIT64" s="92"/>
      <c r="LIU64" s="92"/>
      <c r="LIV64" s="92"/>
      <c r="LIW64" s="92"/>
      <c r="LIX64" s="92"/>
      <c r="LIY64" s="92"/>
      <c r="LIZ64" s="92"/>
      <c r="LJA64" s="92"/>
      <c r="LJB64" s="92"/>
      <c r="LJC64" s="92"/>
      <c r="LJD64" s="92"/>
      <c r="LJE64" s="92"/>
      <c r="LJF64" s="92"/>
      <c r="LJG64" s="92"/>
      <c r="LJH64" s="92"/>
      <c r="LJI64" s="92"/>
      <c r="LJJ64" s="92"/>
      <c r="LJK64" s="92"/>
      <c r="LJL64" s="92"/>
      <c r="LJM64" s="92"/>
      <c r="LJN64" s="92"/>
      <c r="LJO64" s="92"/>
      <c r="LJP64" s="92"/>
      <c r="LJQ64" s="92"/>
      <c r="LJR64" s="92"/>
      <c r="LJS64" s="92"/>
      <c r="LJT64" s="92"/>
      <c r="LJU64" s="92"/>
      <c r="LJV64" s="92"/>
      <c r="LJW64" s="92"/>
      <c r="LJX64" s="92"/>
      <c r="LJY64" s="92"/>
      <c r="LJZ64" s="92"/>
      <c r="LKA64" s="92"/>
      <c r="LKB64" s="92"/>
      <c r="LKC64" s="92"/>
      <c r="LKD64" s="92"/>
      <c r="LKE64" s="92"/>
      <c r="LKF64" s="92"/>
      <c r="LKG64" s="92"/>
      <c r="LKH64" s="92"/>
      <c r="LKI64" s="92"/>
      <c r="LKJ64" s="92"/>
      <c r="LKK64" s="92"/>
      <c r="LKL64" s="92"/>
      <c r="LKM64" s="92"/>
      <c r="LKN64" s="92"/>
      <c r="LKO64" s="92"/>
      <c r="LKP64" s="92"/>
      <c r="LKQ64" s="92"/>
      <c r="LKR64" s="92"/>
      <c r="LKS64" s="92"/>
      <c r="LKT64" s="92"/>
      <c r="LKU64" s="92"/>
      <c r="LKV64" s="92"/>
      <c r="LKW64" s="92"/>
      <c r="LKX64" s="92"/>
      <c r="LKY64" s="92"/>
      <c r="LKZ64" s="92"/>
      <c r="LLA64" s="92"/>
      <c r="LLB64" s="92"/>
      <c r="LLC64" s="92"/>
      <c r="LLD64" s="92"/>
      <c r="LLE64" s="92"/>
      <c r="LLF64" s="92"/>
      <c r="LLG64" s="92"/>
      <c r="LLH64" s="92"/>
      <c r="LLI64" s="92"/>
      <c r="LLJ64" s="92"/>
      <c r="LLK64" s="92"/>
      <c r="LLL64" s="92"/>
      <c r="LLM64" s="92"/>
      <c r="LLN64" s="92"/>
      <c r="LLO64" s="92"/>
      <c r="LLP64" s="92"/>
      <c r="LLQ64" s="92"/>
      <c r="LLR64" s="92"/>
      <c r="LLS64" s="92"/>
      <c r="LLT64" s="92"/>
      <c r="LLU64" s="92"/>
      <c r="LLV64" s="92"/>
      <c r="LLW64" s="92"/>
      <c r="LLX64" s="92"/>
      <c r="LLY64" s="92"/>
      <c r="LLZ64" s="92"/>
      <c r="LMA64" s="92"/>
      <c r="LMB64" s="92"/>
      <c r="LMC64" s="92"/>
      <c r="LMD64" s="92"/>
      <c r="LME64" s="92"/>
      <c r="LMF64" s="92"/>
      <c r="LMG64" s="92"/>
      <c r="LMH64" s="92"/>
      <c r="LMI64" s="92"/>
      <c r="LMJ64" s="92"/>
      <c r="LMK64" s="92"/>
      <c r="LML64" s="92"/>
      <c r="LMM64" s="92"/>
      <c r="LMN64" s="92"/>
      <c r="LMO64" s="92"/>
      <c r="LMP64" s="92"/>
      <c r="LMQ64" s="92"/>
      <c r="LMR64" s="92"/>
      <c r="LMS64" s="92"/>
      <c r="LMT64" s="92"/>
      <c r="LMU64" s="92"/>
      <c r="LMV64" s="92"/>
      <c r="LMW64" s="92"/>
      <c r="LMX64" s="92"/>
      <c r="LMY64" s="92"/>
      <c r="LMZ64" s="92"/>
      <c r="LNA64" s="92"/>
      <c r="LNB64" s="92"/>
      <c r="LNC64" s="92"/>
      <c r="LND64" s="92"/>
      <c r="LNE64" s="92"/>
      <c r="LNF64" s="92"/>
      <c r="LNG64" s="92"/>
      <c r="LNH64" s="92"/>
      <c r="LNI64" s="92"/>
      <c r="LNJ64" s="92"/>
      <c r="LNK64" s="92"/>
      <c r="LNL64" s="92"/>
      <c r="LNM64" s="92"/>
      <c r="LNN64" s="92"/>
      <c r="LNO64" s="92"/>
      <c r="LNP64" s="92"/>
      <c r="LNQ64" s="92"/>
      <c r="LNR64" s="92"/>
      <c r="LNS64" s="92"/>
      <c r="LNT64" s="92"/>
      <c r="LNU64" s="92"/>
      <c r="LNV64" s="92"/>
      <c r="LNW64" s="92"/>
      <c r="LNX64" s="92"/>
      <c r="LNY64" s="92"/>
      <c r="LNZ64" s="92"/>
      <c r="LOA64" s="92"/>
      <c r="LOB64" s="92"/>
      <c r="LOC64" s="92"/>
      <c r="LOD64" s="92"/>
      <c r="LOE64" s="92"/>
      <c r="LOF64" s="92"/>
      <c r="LOG64" s="92"/>
      <c r="LOH64" s="92"/>
      <c r="LOI64" s="92"/>
      <c r="LOJ64" s="92"/>
      <c r="LOK64" s="92"/>
      <c r="LOL64" s="92"/>
      <c r="LOM64" s="92"/>
      <c r="LON64" s="92"/>
      <c r="LOO64" s="92"/>
      <c r="LOP64" s="92"/>
      <c r="LOQ64" s="92"/>
      <c r="LOR64" s="92"/>
      <c r="LOS64" s="92"/>
      <c r="LOT64" s="92"/>
      <c r="LOU64" s="92"/>
      <c r="LOV64" s="92"/>
      <c r="LOW64" s="92"/>
      <c r="LOX64" s="92"/>
      <c r="LOY64" s="92"/>
      <c r="LOZ64" s="92"/>
      <c r="LPA64" s="92"/>
      <c r="LPB64" s="92"/>
      <c r="LPC64" s="92"/>
      <c r="LPD64" s="92"/>
      <c r="LPE64" s="92"/>
      <c r="LPF64" s="92"/>
      <c r="LPG64" s="92"/>
      <c r="LPH64" s="92"/>
      <c r="LPI64" s="92"/>
      <c r="LPJ64" s="92"/>
      <c r="LPK64" s="92"/>
      <c r="LPL64" s="92"/>
      <c r="LPM64" s="92"/>
      <c r="LPN64" s="92"/>
      <c r="LPO64" s="92"/>
      <c r="LPP64" s="92"/>
      <c r="LPQ64" s="92"/>
      <c r="LPR64" s="92"/>
      <c r="LPS64" s="92"/>
      <c r="LPT64" s="92"/>
      <c r="LPU64" s="92"/>
      <c r="LPV64" s="92"/>
      <c r="LPW64" s="92"/>
      <c r="LPX64" s="92"/>
      <c r="LPY64" s="92"/>
      <c r="LPZ64" s="92"/>
      <c r="LQA64" s="92"/>
      <c r="LQB64" s="92"/>
      <c r="LQC64" s="92"/>
      <c r="LQD64" s="92"/>
      <c r="LQE64" s="92"/>
      <c r="LQF64" s="92"/>
      <c r="LQG64" s="92"/>
      <c r="LQH64" s="92"/>
      <c r="LQI64" s="92"/>
      <c r="LQJ64" s="92"/>
      <c r="LQK64" s="92"/>
      <c r="LQL64" s="92"/>
      <c r="LQM64" s="92"/>
      <c r="LQN64" s="92"/>
      <c r="LQO64" s="92"/>
      <c r="LQP64" s="92"/>
      <c r="LQQ64" s="92"/>
      <c r="LQR64" s="92"/>
      <c r="LQS64" s="92"/>
      <c r="LQT64" s="92"/>
      <c r="LQU64" s="92"/>
      <c r="LQV64" s="92"/>
      <c r="LQW64" s="92"/>
      <c r="LQX64" s="92"/>
      <c r="LQY64" s="92"/>
      <c r="LQZ64" s="92"/>
      <c r="LRA64" s="92"/>
      <c r="LRB64" s="92"/>
      <c r="LRC64" s="92"/>
      <c r="LRD64" s="92"/>
      <c r="LRE64" s="92"/>
      <c r="LRF64" s="92"/>
      <c r="LRG64" s="92"/>
      <c r="LRH64" s="92"/>
      <c r="LRI64" s="92"/>
      <c r="LRJ64" s="92"/>
      <c r="LRK64" s="92"/>
      <c r="LRL64" s="92"/>
      <c r="LRM64" s="92"/>
      <c r="LRN64" s="92"/>
      <c r="LRO64" s="92"/>
      <c r="LRP64" s="92"/>
      <c r="LRQ64" s="92"/>
      <c r="LRR64" s="92"/>
      <c r="LRS64" s="92"/>
      <c r="LRT64" s="92"/>
      <c r="LRU64" s="92"/>
      <c r="LRV64" s="92"/>
      <c r="LRW64" s="92"/>
      <c r="LRX64" s="92"/>
      <c r="LRY64" s="92"/>
      <c r="LRZ64" s="92"/>
      <c r="LSA64" s="92"/>
      <c r="LSB64" s="92"/>
      <c r="LSC64" s="92"/>
      <c r="LSD64" s="92"/>
      <c r="LSE64" s="92"/>
      <c r="LSF64" s="92"/>
      <c r="LSG64" s="92"/>
      <c r="LSH64" s="92"/>
      <c r="LSI64" s="92"/>
      <c r="LSJ64" s="92"/>
      <c r="LSK64" s="92"/>
      <c r="LSL64" s="92"/>
      <c r="LSM64" s="92"/>
      <c r="LSN64" s="92"/>
      <c r="LSO64" s="92"/>
      <c r="LSP64" s="92"/>
      <c r="LSQ64" s="92"/>
      <c r="LSR64" s="92"/>
      <c r="LSS64" s="92"/>
      <c r="LST64" s="92"/>
      <c r="LSU64" s="92"/>
      <c r="LSV64" s="92"/>
      <c r="LSW64" s="92"/>
      <c r="LSX64" s="92"/>
      <c r="LSY64" s="92"/>
      <c r="LSZ64" s="92"/>
      <c r="LTA64" s="92"/>
      <c r="LTB64" s="92"/>
      <c r="LTC64" s="92"/>
      <c r="LTD64" s="92"/>
      <c r="LTE64" s="92"/>
      <c r="LTF64" s="92"/>
      <c r="LTG64" s="92"/>
      <c r="LTH64" s="92"/>
      <c r="LTI64" s="92"/>
      <c r="LTJ64" s="92"/>
      <c r="LTK64" s="92"/>
      <c r="LTL64" s="92"/>
      <c r="LTM64" s="92"/>
      <c r="LTN64" s="92"/>
      <c r="LTO64" s="92"/>
      <c r="LTP64" s="92"/>
      <c r="LTQ64" s="92"/>
      <c r="LTR64" s="92"/>
      <c r="LTS64" s="92"/>
      <c r="LTT64" s="92"/>
      <c r="LTU64" s="92"/>
      <c r="LTV64" s="92"/>
      <c r="LTW64" s="92"/>
      <c r="LTX64" s="92"/>
      <c r="LTY64" s="92"/>
      <c r="LTZ64" s="92"/>
      <c r="LUA64" s="92"/>
      <c r="LUB64" s="92"/>
      <c r="LUC64" s="92"/>
      <c r="LUD64" s="92"/>
      <c r="LUE64" s="92"/>
      <c r="LUF64" s="92"/>
      <c r="LUG64" s="92"/>
      <c r="LUH64" s="92"/>
      <c r="LUI64" s="92"/>
      <c r="LUJ64" s="92"/>
      <c r="LUK64" s="92"/>
      <c r="LUL64" s="92"/>
      <c r="LUM64" s="92"/>
      <c r="LUN64" s="92"/>
      <c r="LUO64" s="92"/>
      <c r="LUP64" s="92"/>
      <c r="LUQ64" s="92"/>
      <c r="LUR64" s="92"/>
      <c r="LUS64" s="92"/>
      <c r="LUT64" s="92"/>
      <c r="LUU64" s="92"/>
      <c r="LUV64" s="92"/>
      <c r="LUW64" s="92"/>
      <c r="LUX64" s="92"/>
      <c r="LUY64" s="92"/>
      <c r="LUZ64" s="92"/>
      <c r="LVA64" s="92"/>
      <c r="LVB64" s="92"/>
      <c r="LVC64" s="92"/>
      <c r="LVD64" s="92"/>
      <c r="LVE64" s="92"/>
      <c r="LVF64" s="92"/>
      <c r="LVG64" s="92"/>
      <c r="LVH64" s="92"/>
      <c r="LVI64" s="92"/>
      <c r="LVJ64" s="92"/>
      <c r="LVK64" s="92"/>
      <c r="LVL64" s="92"/>
      <c r="LVM64" s="92"/>
      <c r="LVN64" s="92"/>
      <c r="LVO64" s="92"/>
      <c r="LVP64" s="92"/>
      <c r="LVQ64" s="92"/>
      <c r="LVR64" s="92"/>
      <c r="LVS64" s="92"/>
      <c r="LVT64" s="92"/>
      <c r="LVU64" s="92"/>
      <c r="LVV64" s="92"/>
      <c r="LVW64" s="92"/>
      <c r="LVX64" s="92"/>
      <c r="LVY64" s="92"/>
      <c r="LVZ64" s="92"/>
      <c r="LWA64" s="92"/>
      <c r="LWB64" s="92"/>
      <c r="LWC64" s="92"/>
      <c r="LWD64" s="92"/>
      <c r="LWE64" s="92"/>
      <c r="LWF64" s="92"/>
      <c r="LWG64" s="92"/>
      <c r="LWH64" s="92"/>
      <c r="LWI64" s="92"/>
      <c r="LWJ64" s="92"/>
      <c r="LWK64" s="92"/>
      <c r="LWL64" s="92"/>
      <c r="LWM64" s="92"/>
      <c r="LWN64" s="92"/>
      <c r="LWO64" s="92"/>
      <c r="LWP64" s="92"/>
      <c r="LWQ64" s="92"/>
      <c r="LWR64" s="92"/>
      <c r="LWS64" s="92"/>
      <c r="LWT64" s="92"/>
      <c r="LWU64" s="92"/>
      <c r="LWV64" s="92"/>
      <c r="LWW64" s="92"/>
      <c r="LWX64" s="92"/>
      <c r="LWY64" s="92"/>
      <c r="LWZ64" s="92"/>
      <c r="LXA64" s="92"/>
      <c r="LXB64" s="92"/>
      <c r="LXC64" s="92"/>
      <c r="LXD64" s="92"/>
      <c r="LXE64" s="92"/>
      <c r="LXF64" s="92"/>
      <c r="LXG64" s="92"/>
      <c r="LXH64" s="92"/>
      <c r="LXI64" s="92"/>
      <c r="LXJ64" s="92"/>
      <c r="LXK64" s="92"/>
      <c r="LXL64" s="92"/>
      <c r="LXM64" s="92"/>
      <c r="LXN64" s="92"/>
      <c r="LXO64" s="92"/>
      <c r="LXP64" s="92"/>
      <c r="LXQ64" s="92"/>
      <c r="LXR64" s="92"/>
      <c r="LXS64" s="92"/>
      <c r="LXT64" s="92"/>
      <c r="LXU64" s="92"/>
      <c r="LXV64" s="92"/>
      <c r="LXW64" s="92"/>
      <c r="LXX64" s="92"/>
      <c r="LXY64" s="92"/>
      <c r="LXZ64" s="92"/>
      <c r="LYA64" s="92"/>
      <c r="LYB64" s="92"/>
      <c r="LYC64" s="92"/>
      <c r="LYD64" s="92"/>
      <c r="LYE64" s="92"/>
      <c r="LYF64" s="92"/>
      <c r="LYG64" s="92"/>
      <c r="LYH64" s="92"/>
      <c r="LYI64" s="92"/>
      <c r="LYJ64" s="92"/>
      <c r="LYK64" s="92"/>
      <c r="LYL64" s="92"/>
      <c r="LYM64" s="92"/>
      <c r="LYN64" s="92"/>
      <c r="LYO64" s="92"/>
      <c r="LYP64" s="92"/>
      <c r="LYQ64" s="92"/>
      <c r="LYR64" s="92"/>
      <c r="LYS64" s="92"/>
      <c r="LYT64" s="92"/>
      <c r="LYU64" s="92"/>
      <c r="LYV64" s="92"/>
      <c r="LYW64" s="92"/>
      <c r="LYX64" s="92"/>
      <c r="LYY64" s="92"/>
      <c r="LYZ64" s="92"/>
      <c r="LZA64" s="92"/>
      <c r="LZB64" s="92"/>
      <c r="LZC64" s="92"/>
      <c r="LZD64" s="92"/>
      <c r="LZE64" s="92"/>
      <c r="LZF64" s="92"/>
      <c r="LZG64" s="92"/>
      <c r="LZH64" s="92"/>
      <c r="LZI64" s="92"/>
      <c r="LZJ64" s="92"/>
      <c r="LZK64" s="92"/>
      <c r="LZL64" s="92"/>
      <c r="LZM64" s="92"/>
      <c r="LZN64" s="92"/>
      <c r="LZO64" s="92"/>
      <c r="LZP64" s="92"/>
      <c r="LZQ64" s="92"/>
      <c r="LZR64" s="92"/>
      <c r="LZS64" s="92"/>
      <c r="LZT64" s="92"/>
      <c r="LZU64" s="92"/>
      <c r="LZV64" s="92"/>
      <c r="LZW64" s="92"/>
      <c r="LZX64" s="92"/>
      <c r="LZY64" s="92"/>
      <c r="LZZ64" s="92"/>
      <c r="MAA64" s="92"/>
      <c r="MAB64" s="92"/>
      <c r="MAC64" s="92"/>
      <c r="MAD64" s="92"/>
      <c r="MAE64" s="92"/>
      <c r="MAF64" s="92"/>
      <c r="MAG64" s="92"/>
      <c r="MAH64" s="92"/>
      <c r="MAI64" s="92"/>
      <c r="MAJ64" s="92"/>
      <c r="MAK64" s="92"/>
      <c r="MAL64" s="92"/>
      <c r="MAM64" s="92"/>
      <c r="MAN64" s="92"/>
      <c r="MAO64" s="92"/>
      <c r="MAP64" s="92"/>
      <c r="MAQ64" s="92"/>
      <c r="MAR64" s="92"/>
      <c r="MAS64" s="92"/>
      <c r="MAT64" s="92"/>
      <c r="MAU64" s="92"/>
      <c r="MAV64" s="92"/>
      <c r="MAW64" s="92"/>
      <c r="MAX64" s="92"/>
      <c r="MAY64" s="92"/>
      <c r="MAZ64" s="92"/>
      <c r="MBA64" s="92"/>
      <c r="MBB64" s="92"/>
      <c r="MBC64" s="92"/>
      <c r="MBD64" s="92"/>
      <c r="MBE64" s="92"/>
      <c r="MBF64" s="92"/>
      <c r="MBG64" s="92"/>
      <c r="MBH64" s="92"/>
      <c r="MBI64" s="92"/>
      <c r="MBJ64" s="92"/>
      <c r="MBK64" s="92"/>
      <c r="MBL64" s="92"/>
      <c r="MBM64" s="92"/>
      <c r="MBN64" s="92"/>
      <c r="MBO64" s="92"/>
      <c r="MBP64" s="92"/>
      <c r="MBQ64" s="92"/>
      <c r="MBR64" s="92"/>
      <c r="MBS64" s="92"/>
      <c r="MBT64" s="92"/>
      <c r="MBU64" s="92"/>
      <c r="MBV64" s="92"/>
      <c r="MBW64" s="92"/>
      <c r="MBX64" s="92"/>
      <c r="MBY64" s="92"/>
      <c r="MBZ64" s="92"/>
      <c r="MCA64" s="92"/>
      <c r="MCB64" s="92"/>
      <c r="MCC64" s="92"/>
      <c r="MCD64" s="92"/>
      <c r="MCE64" s="92"/>
      <c r="MCF64" s="92"/>
      <c r="MCG64" s="92"/>
      <c r="MCH64" s="92"/>
      <c r="MCI64" s="92"/>
      <c r="MCJ64" s="92"/>
      <c r="MCK64" s="92"/>
      <c r="MCL64" s="92"/>
      <c r="MCM64" s="92"/>
      <c r="MCN64" s="92"/>
      <c r="MCO64" s="92"/>
      <c r="MCP64" s="92"/>
      <c r="MCQ64" s="92"/>
      <c r="MCR64" s="92"/>
      <c r="MCS64" s="92"/>
      <c r="MCT64" s="92"/>
      <c r="MCU64" s="92"/>
      <c r="MCV64" s="92"/>
      <c r="MCW64" s="92"/>
      <c r="MCX64" s="92"/>
      <c r="MCY64" s="92"/>
      <c r="MCZ64" s="92"/>
      <c r="MDA64" s="92"/>
      <c r="MDB64" s="92"/>
      <c r="MDC64" s="92"/>
      <c r="MDD64" s="92"/>
      <c r="MDE64" s="92"/>
      <c r="MDF64" s="92"/>
      <c r="MDG64" s="92"/>
      <c r="MDH64" s="92"/>
      <c r="MDI64" s="92"/>
      <c r="MDJ64" s="92"/>
      <c r="MDK64" s="92"/>
      <c r="MDL64" s="92"/>
      <c r="MDM64" s="92"/>
      <c r="MDN64" s="92"/>
      <c r="MDO64" s="92"/>
      <c r="MDP64" s="92"/>
      <c r="MDQ64" s="92"/>
      <c r="MDR64" s="92"/>
      <c r="MDS64" s="92"/>
      <c r="MDT64" s="92"/>
      <c r="MDU64" s="92"/>
      <c r="MDV64" s="92"/>
      <c r="MDW64" s="92"/>
      <c r="MDX64" s="92"/>
      <c r="MDY64" s="92"/>
      <c r="MDZ64" s="92"/>
      <c r="MEA64" s="92"/>
      <c r="MEB64" s="92"/>
      <c r="MEC64" s="92"/>
      <c r="MED64" s="92"/>
      <c r="MEE64" s="92"/>
      <c r="MEF64" s="92"/>
      <c r="MEG64" s="92"/>
      <c r="MEH64" s="92"/>
      <c r="MEI64" s="92"/>
      <c r="MEJ64" s="92"/>
      <c r="MEK64" s="92"/>
      <c r="MEL64" s="92"/>
      <c r="MEM64" s="92"/>
      <c r="MEN64" s="92"/>
      <c r="MEO64" s="92"/>
      <c r="MEP64" s="92"/>
      <c r="MEQ64" s="92"/>
      <c r="MER64" s="92"/>
      <c r="MES64" s="92"/>
      <c r="MET64" s="92"/>
      <c r="MEU64" s="92"/>
      <c r="MEV64" s="92"/>
      <c r="MEW64" s="92"/>
      <c r="MEX64" s="92"/>
      <c r="MEY64" s="92"/>
      <c r="MEZ64" s="92"/>
      <c r="MFA64" s="92"/>
      <c r="MFB64" s="92"/>
      <c r="MFC64" s="92"/>
      <c r="MFD64" s="92"/>
      <c r="MFE64" s="92"/>
      <c r="MFF64" s="92"/>
      <c r="MFG64" s="92"/>
      <c r="MFH64" s="92"/>
      <c r="MFI64" s="92"/>
      <c r="MFJ64" s="92"/>
      <c r="MFK64" s="92"/>
      <c r="MFL64" s="92"/>
      <c r="MFM64" s="92"/>
      <c r="MFN64" s="92"/>
      <c r="MFO64" s="92"/>
      <c r="MFP64" s="92"/>
      <c r="MFQ64" s="92"/>
      <c r="MFR64" s="92"/>
      <c r="MFS64" s="92"/>
      <c r="MFT64" s="92"/>
      <c r="MFU64" s="92"/>
      <c r="MFV64" s="92"/>
      <c r="MFW64" s="92"/>
      <c r="MFX64" s="92"/>
      <c r="MFY64" s="92"/>
      <c r="MFZ64" s="92"/>
      <c r="MGA64" s="92"/>
      <c r="MGB64" s="92"/>
      <c r="MGC64" s="92"/>
      <c r="MGD64" s="92"/>
      <c r="MGE64" s="92"/>
      <c r="MGF64" s="92"/>
      <c r="MGG64" s="92"/>
      <c r="MGH64" s="92"/>
      <c r="MGI64" s="92"/>
      <c r="MGJ64" s="92"/>
      <c r="MGK64" s="92"/>
      <c r="MGL64" s="92"/>
      <c r="MGM64" s="92"/>
      <c r="MGN64" s="92"/>
      <c r="MGO64" s="92"/>
      <c r="MGP64" s="92"/>
      <c r="MGQ64" s="92"/>
      <c r="MGR64" s="92"/>
      <c r="MGS64" s="92"/>
      <c r="MGT64" s="92"/>
      <c r="MGU64" s="92"/>
      <c r="MGV64" s="92"/>
      <c r="MGW64" s="92"/>
      <c r="MGX64" s="92"/>
      <c r="MGY64" s="92"/>
      <c r="MGZ64" s="92"/>
      <c r="MHA64" s="92"/>
      <c r="MHB64" s="92"/>
      <c r="MHC64" s="92"/>
      <c r="MHD64" s="92"/>
      <c r="MHE64" s="92"/>
      <c r="MHF64" s="92"/>
      <c r="MHG64" s="92"/>
      <c r="MHH64" s="92"/>
      <c r="MHI64" s="92"/>
      <c r="MHJ64" s="92"/>
      <c r="MHK64" s="92"/>
      <c r="MHL64" s="92"/>
      <c r="MHM64" s="92"/>
      <c r="MHN64" s="92"/>
      <c r="MHO64" s="92"/>
      <c r="MHP64" s="92"/>
      <c r="MHQ64" s="92"/>
      <c r="MHR64" s="92"/>
      <c r="MHS64" s="92"/>
      <c r="MHT64" s="92"/>
      <c r="MHU64" s="92"/>
      <c r="MHV64" s="92"/>
      <c r="MHW64" s="92"/>
      <c r="MHX64" s="92"/>
      <c r="MHY64" s="92"/>
      <c r="MHZ64" s="92"/>
      <c r="MIA64" s="92"/>
      <c r="MIB64" s="92"/>
      <c r="MIC64" s="92"/>
      <c r="MID64" s="92"/>
      <c r="MIE64" s="92"/>
      <c r="MIF64" s="92"/>
      <c r="MIG64" s="92"/>
      <c r="MIH64" s="92"/>
      <c r="MII64" s="92"/>
      <c r="MIJ64" s="92"/>
      <c r="MIK64" s="92"/>
      <c r="MIL64" s="92"/>
      <c r="MIM64" s="92"/>
      <c r="MIN64" s="92"/>
      <c r="MIO64" s="92"/>
      <c r="MIP64" s="92"/>
      <c r="MIQ64" s="92"/>
      <c r="MIR64" s="92"/>
      <c r="MIS64" s="92"/>
      <c r="MIT64" s="92"/>
      <c r="MIU64" s="92"/>
      <c r="MIV64" s="92"/>
      <c r="MIW64" s="92"/>
      <c r="MIX64" s="92"/>
      <c r="MIY64" s="92"/>
      <c r="MIZ64" s="92"/>
      <c r="MJA64" s="92"/>
      <c r="MJB64" s="92"/>
      <c r="MJC64" s="92"/>
      <c r="MJD64" s="92"/>
      <c r="MJE64" s="92"/>
      <c r="MJF64" s="92"/>
      <c r="MJG64" s="92"/>
      <c r="MJH64" s="92"/>
      <c r="MJI64" s="92"/>
      <c r="MJJ64" s="92"/>
      <c r="MJK64" s="92"/>
      <c r="MJL64" s="92"/>
      <c r="MJM64" s="92"/>
      <c r="MJN64" s="92"/>
      <c r="MJO64" s="92"/>
      <c r="MJP64" s="92"/>
      <c r="MJQ64" s="92"/>
      <c r="MJR64" s="92"/>
      <c r="MJS64" s="92"/>
      <c r="MJT64" s="92"/>
      <c r="MJU64" s="92"/>
      <c r="MJV64" s="92"/>
      <c r="MJW64" s="92"/>
      <c r="MJX64" s="92"/>
      <c r="MJY64" s="92"/>
      <c r="MJZ64" s="92"/>
      <c r="MKA64" s="92"/>
      <c r="MKB64" s="92"/>
      <c r="MKC64" s="92"/>
      <c r="MKD64" s="92"/>
      <c r="MKE64" s="92"/>
      <c r="MKF64" s="92"/>
      <c r="MKG64" s="92"/>
      <c r="MKH64" s="92"/>
      <c r="MKI64" s="92"/>
      <c r="MKJ64" s="92"/>
      <c r="MKK64" s="92"/>
      <c r="MKL64" s="92"/>
      <c r="MKM64" s="92"/>
      <c r="MKN64" s="92"/>
      <c r="MKO64" s="92"/>
      <c r="MKP64" s="92"/>
      <c r="MKQ64" s="92"/>
      <c r="MKR64" s="92"/>
      <c r="MKS64" s="92"/>
      <c r="MKT64" s="92"/>
      <c r="MKU64" s="92"/>
      <c r="MKV64" s="92"/>
      <c r="MKW64" s="92"/>
      <c r="MKX64" s="92"/>
      <c r="MKY64" s="92"/>
      <c r="MKZ64" s="92"/>
      <c r="MLA64" s="92"/>
      <c r="MLB64" s="92"/>
      <c r="MLC64" s="92"/>
      <c r="MLD64" s="92"/>
      <c r="MLE64" s="92"/>
      <c r="MLF64" s="92"/>
      <c r="MLG64" s="92"/>
      <c r="MLH64" s="92"/>
      <c r="MLI64" s="92"/>
      <c r="MLJ64" s="92"/>
      <c r="MLK64" s="92"/>
      <c r="MLL64" s="92"/>
      <c r="MLM64" s="92"/>
      <c r="MLN64" s="92"/>
      <c r="MLO64" s="92"/>
      <c r="MLP64" s="92"/>
      <c r="MLQ64" s="92"/>
      <c r="MLR64" s="92"/>
      <c r="MLS64" s="92"/>
      <c r="MLT64" s="92"/>
      <c r="MLU64" s="92"/>
      <c r="MLV64" s="92"/>
      <c r="MLW64" s="92"/>
      <c r="MLX64" s="92"/>
      <c r="MLY64" s="92"/>
      <c r="MLZ64" s="92"/>
      <c r="MMA64" s="92"/>
      <c r="MMB64" s="92"/>
      <c r="MMC64" s="92"/>
      <c r="MMD64" s="92"/>
      <c r="MME64" s="92"/>
      <c r="MMF64" s="92"/>
      <c r="MMG64" s="92"/>
      <c r="MMH64" s="92"/>
      <c r="MMI64" s="92"/>
      <c r="MMJ64" s="92"/>
      <c r="MMK64" s="92"/>
      <c r="MML64" s="92"/>
      <c r="MMM64" s="92"/>
      <c r="MMN64" s="92"/>
      <c r="MMO64" s="92"/>
      <c r="MMP64" s="92"/>
      <c r="MMQ64" s="92"/>
      <c r="MMR64" s="92"/>
      <c r="MMS64" s="92"/>
      <c r="MMT64" s="92"/>
      <c r="MMU64" s="92"/>
      <c r="MMV64" s="92"/>
      <c r="MMW64" s="92"/>
      <c r="MMX64" s="92"/>
      <c r="MMY64" s="92"/>
      <c r="MMZ64" s="92"/>
      <c r="MNA64" s="92"/>
      <c r="MNB64" s="92"/>
      <c r="MNC64" s="92"/>
      <c r="MND64" s="92"/>
      <c r="MNE64" s="92"/>
      <c r="MNF64" s="92"/>
      <c r="MNG64" s="92"/>
      <c r="MNH64" s="92"/>
      <c r="MNI64" s="92"/>
      <c r="MNJ64" s="92"/>
      <c r="MNK64" s="92"/>
      <c r="MNL64" s="92"/>
      <c r="MNM64" s="92"/>
      <c r="MNN64" s="92"/>
      <c r="MNO64" s="92"/>
      <c r="MNP64" s="92"/>
      <c r="MNQ64" s="92"/>
      <c r="MNR64" s="92"/>
      <c r="MNS64" s="92"/>
      <c r="MNT64" s="92"/>
      <c r="MNU64" s="92"/>
      <c r="MNV64" s="92"/>
      <c r="MNW64" s="92"/>
      <c r="MNX64" s="92"/>
      <c r="MNY64" s="92"/>
      <c r="MNZ64" s="92"/>
      <c r="MOA64" s="92"/>
      <c r="MOB64" s="92"/>
      <c r="MOC64" s="92"/>
      <c r="MOD64" s="92"/>
      <c r="MOE64" s="92"/>
      <c r="MOF64" s="92"/>
      <c r="MOG64" s="92"/>
      <c r="MOH64" s="92"/>
      <c r="MOI64" s="92"/>
      <c r="MOJ64" s="92"/>
      <c r="MOK64" s="92"/>
      <c r="MOL64" s="92"/>
      <c r="MOM64" s="92"/>
      <c r="MON64" s="92"/>
      <c r="MOO64" s="92"/>
      <c r="MOP64" s="92"/>
      <c r="MOQ64" s="92"/>
      <c r="MOR64" s="92"/>
      <c r="MOS64" s="92"/>
      <c r="MOT64" s="92"/>
      <c r="MOU64" s="92"/>
      <c r="MOV64" s="92"/>
      <c r="MOW64" s="92"/>
      <c r="MOX64" s="92"/>
      <c r="MOY64" s="92"/>
      <c r="MOZ64" s="92"/>
      <c r="MPA64" s="92"/>
      <c r="MPB64" s="92"/>
      <c r="MPC64" s="92"/>
      <c r="MPD64" s="92"/>
      <c r="MPE64" s="92"/>
      <c r="MPF64" s="92"/>
      <c r="MPG64" s="92"/>
      <c r="MPH64" s="92"/>
      <c r="MPI64" s="92"/>
      <c r="MPJ64" s="92"/>
      <c r="MPK64" s="92"/>
      <c r="MPL64" s="92"/>
      <c r="MPM64" s="92"/>
      <c r="MPN64" s="92"/>
      <c r="MPO64" s="92"/>
      <c r="MPP64" s="92"/>
      <c r="MPQ64" s="92"/>
      <c r="MPR64" s="92"/>
      <c r="MPS64" s="92"/>
      <c r="MPT64" s="92"/>
      <c r="MPU64" s="92"/>
      <c r="MPV64" s="92"/>
      <c r="MPW64" s="92"/>
      <c r="MPX64" s="92"/>
      <c r="MPY64" s="92"/>
      <c r="MPZ64" s="92"/>
      <c r="MQA64" s="92"/>
      <c r="MQB64" s="92"/>
      <c r="MQC64" s="92"/>
      <c r="MQD64" s="92"/>
      <c r="MQE64" s="92"/>
      <c r="MQF64" s="92"/>
      <c r="MQG64" s="92"/>
      <c r="MQH64" s="92"/>
      <c r="MQI64" s="92"/>
      <c r="MQJ64" s="92"/>
      <c r="MQK64" s="92"/>
      <c r="MQL64" s="92"/>
      <c r="MQM64" s="92"/>
      <c r="MQN64" s="92"/>
      <c r="MQO64" s="92"/>
      <c r="MQP64" s="92"/>
      <c r="MQQ64" s="92"/>
      <c r="MQR64" s="92"/>
      <c r="MQS64" s="92"/>
      <c r="MQT64" s="92"/>
      <c r="MQU64" s="92"/>
      <c r="MQV64" s="92"/>
      <c r="MQW64" s="92"/>
      <c r="MQX64" s="92"/>
      <c r="MQY64" s="92"/>
      <c r="MQZ64" s="92"/>
      <c r="MRA64" s="92"/>
      <c r="MRB64" s="92"/>
      <c r="MRC64" s="92"/>
      <c r="MRD64" s="92"/>
      <c r="MRE64" s="92"/>
      <c r="MRF64" s="92"/>
      <c r="MRG64" s="92"/>
      <c r="MRH64" s="92"/>
      <c r="MRI64" s="92"/>
      <c r="MRJ64" s="92"/>
      <c r="MRK64" s="92"/>
      <c r="MRL64" s="92"/>
      <c r="MRM64" s="92"/>
      <c r="MRN64" s="92"/>
      <c r="MRO64" s="92"/>
      <c r="MRP64" s="92"/>
      <c r="MRQ64" s="92"/>
      <c r="MRR64" s="92"/>
      <c r="MRS64" s="92"/>
      <c r="MRT64" s="92"/>
      <c r="MRU64" s="92"/>
      <c r="MRV64" s="92"/>
      <c r="MRW64" s="92"/>
      <c r="MRX64" s="92"/>
      <c r="MRY64" s="92"/>
      <c r="MRZ64" s="92"/>
      <c r="MSA64" s="92"/>
      <c r="MSB64" s="92"/>
      <c r="MSC64" s="92"/>
      <c r="MSD64" s="92"/>
      <c r="MSE64" s="92"/>
      <c r="MSF64" s="92"/>
      <c r="MSG64" s="92"/>
      <c r="MSH64" s="92"/>
      <c r="MSI64" s="92"/>
      <c r="MSJ64" s="92"/>
      <c r="MSK64" s="92"/>
      <c r="MSL64" s="92"/>
      <c r="MSM64" s="92"/>
      <c r="MSN64" s="92"/>
      <c r="MSO64" s="92"/>
      <c r="MSP64" s="92"/>
      <c r="MSQ64" s="92"/>
      <c r="MSR64" s="92"/>
      <c r="MSS64" s="92"/>
      <c r="MST64" s="92"/>
      <c r="MSU64" s="92"/>
      <c r="MSV64" s="92"/>
      <c r="MSW64" s="92"/>
      <c r="MSX64" s="92"/>
      <c r="MSY64" s="92"/>
      <c r="MSZ64" s="92"/>
      <c r="MTA64" s="92"/>
      <c r="MTB64" s="92"/>
      <c r="MTC64" s="92"/>
      <c r="MTD64" s="92"/>
      <c r="MTE64" s="92"/>
      <c r="MTF64" s="92"/>
      <c r="MTG64" s="92"/>
      <c r="MTH64" s="92"/>
      <c r="MTI64" s="92"/>
      <c r="MTJ64" s="92"/>
      <c r="MTK64" s="92"/>
      <c r="MTL64" s="92"/>
      <c r="MTM64" s="92"/>
      <c r="MTN64" s="92"/>
      <c r="MTO64" s="92"/>
      <c r="MTP64" s="92"/>
      <c r="MTQ64" s="92"/>
      <c r="MTR64" s="92"/>
      <c r="MTS64" s="92"/>
      <c r="MTT64" s="92"/>
      <c r="MTU64" s="92"/>
      <c r="MTV64" s="92"/>
      <c r="MTW64" s="92"/>
      <c r="MTX64" s="92"/>
      <c r="MTY64" s="92"/>
      <c r="MTZ64" s="92"/>
      <c r="MUA64" s="92"/>
      <c r="MUB64" s="92"/>
      <c r="MUC64" s="92"/>
      <c r="MUD64" s="92"/>
      <c r="MUE64" s="92"/>
      <c r="MUF64" s="92"/>
      <c r="MUG64" s="92"/>
      <c r="MUH64" s="92"/>
      <c r="MUI64" s="92"/>
      <c r="MUJ64" s="92"/>
      <c r="MUK64" s="92"/>
      <c r="MUL64" s="92"/>
      <c r="MUM64" s="92"/>
      <c r="MUN64" s="92"/>
      <c r="MUO64" s="92"/>
      <c r="MUP64" s="92"/>
      <c r="MUQ64" s="92"/>
      <c r="MUR64" s="92"/>
      <c r="MUS64" s="92"/>
      <c r="MUT64" s="92"/>
      <c r="MUU64" s="92"/>
      <c r="MUV64" s="92"/>
      <c r="MUW64" s="92"/>
      <c r="MUX64" s="92"/>
      <c r="MUY64" s="92"/>
      <c r="MUZ64" s="92"/>
      <c r="MVA64" s="92"/>
      <c r="MVB64" s="92"/>
      <c r="MVC64" s="92"/>
      <c r="MVD64" s="92"/>
      <c r="MVE64" s="92"/>
      <c r="MVF64" s="92"/>
      <c r="MVG64" s="92"/>
      <c r="MVH64" s="92"/>
      <c r="MVI64" s="92"/>
      <c r="MVJ64" s="92"/>
      <c r="MVK64" s="92"/>
      <c r="MVL64" s="92"/>
      <c r="MVM64" s="92"/>
      <c r="MVN64" s="92"/>
      <c r="MVO64" s="92"/>
      <c r="MVP64" s="92"/>
      <c r="MVQ64" s="92"/>
      <c r="MVR64" s="92"/>
      <c r="MVS64" s="92"/>
      <c r="MVT64" s="92"/>
      <c r="MVU64" s="92"/>
      <c r="MVV64" s="92"/>
      <c r="MVW64" s="92"/>
      <c r="MVX64" s="92"/>
      <c r="MVY64" s="92"/>
      <c r="MVZ64" s="92"/>
      <c r="MWA64" s="92"/>
      <c r="MWB64" s="92"/>
      <c r="MWC64" s="92"/>
      <c r="MWD64" s="92"/>
      <c r="MWE64" s="92"/>
      <c r="MWF64" s="92"/>
      <c r="MWG64" s="92"/>
      <c r="MWH64" s="92"/>
      <c r="MWI64" s="92"/>
      <c r="MWJ64" s="92"/>
      <c r="MWK64" s="92"/>
      <c r="MWL64" s="92"/>
      <c r="MWM64" s="92"/>
      <c r="MWN64" s="92"/>
      <c r="MWO64" s="92"/>
      <c r="MWP64" s="92"/>
      <c r="MWQ64" s="92"/>
      <c r="MWR64" s="92"/>
      <c r="MWS64" s="92"/>
      <c r="MWT64" s="92"/>
      <c r="MWU64" s="92"/>
      <c r="MWV64" s="92"/>
      <c r="MWW64" s="92"/>
      <c r="MWX64" s="92"/>
      <c r="MWY64" s="92"/>
      <c r="MWZ64" s="92"/>
      <c r="MXA64" s="92"/>
      <c r="MXB64" s="92"/>
      <c r="MXC64" s="92"/>
      <c r="MXD64" s="92"/>
      <c r="MXE64" s="92"/>
      <c r="MXF64" s="92"/>
      <c r="MXG64" s="92"/>
      <c r="MXH64" s="92"/>
      <c r="MXI64" s="92"/>
      <c r="MXJ64" s="92"/>
      <c r="MXK64" s="92"/>
      <c r="MXL64" s="92"/>
      <c r="MXM64" s="92"/>
      <c r="MXN64" s="92"/>
      <c r="MXO64" s="92"/>
      <c r="MXP64" s="92"/>
      <c r="MXQ64" s="92"/>
      <c r="MXR64" s="92"/>
      <c r="MXS64" s="92"/>
      <c r="MXT64" s="92"/>
      <c r="MXU64" s="92"/>
      <c r="MXV64" s="92"/>
      <c r="MXW64" s="92"/>
      <c r="MXX64" s="92"/>
      <c r="MXY64" s="92"/>
      <c r="MXZ64" s="92"/>
      <c r="MYA64" s="92"/>
      <c r="MYB64" s="92"/>
      <c r="MYC64" s="92"/>
      <c r="MYD64" s="92"/>
      <c r="MYE64" s="92"/>
      <c r="MYF64" s="92"/>
      <c r="MYG64" s="92"/>
      <c r="MYH64" s="92"/>
      <c r="MYI64" s="92"/>
      <c r="MYJ64" s="92"/>
      <c r="MYK64" s="92"/>
      <c r="MYL64" s="92"/>
      <c r="MYM64" s="92"/>
      <c r="MYN64" s="92"/>
      <c r="MYO64" s="92"/>
      <c r="MYP64" s="92"/>
      <c r="MYQ64" s="92"/>
      <c r="MYR64" s="92"/>
      <c r="MYS64" s="92"/>
      <c r="MYT64" s="92"/>
      <c r="MYU64" s="92"/>
      <c r="MYV64" s="92"/>
      <c r="MYW64" s="92"/>
      <c r="MYX64" s="92"/>
      <c r="MYY64" s="92"/>
      <c r="MYZ64" s="92"/>
      <c r="MZA64" s="92"/>
      <c r="MZB64" s="92"/>
      <c r="MZC64" s="92"/>
      <c r="MZD64" s="92"/>
      <c r="MZE64" s="92"/>
      <c r="MZF64" s="92"/>
      <c r="MZG64" s="92"/>
      <c r="MZH64" s="92"/>
      <c r="MZI64" s="92"/>
      <c r="MZJ64" s="92"/>
      <c r="MZK64" s="92"/>
      <c r="MZL64" s="92"/>
      <c r="MZM64" s="92"/>
      <c r="MZN64" s="92"/>
      <c r="MZO64" s="92"/>
      <c r="MZP64" s="92"/>
      <c r="MZQ64" s="92"/>
      <c r="MZR64" s="92"/>
      <c r="MZS64" s="92"/>
      <c r="MZT64" s="92"/>
      <c r="MZU64" s="92"/>
      <c r="MZV64" s="92"/>
      <c r="MZW64" s="92"/>
      <c r="MZX64" s="92"/>
      <c r="MZY64" s="92"/>
      <c r="MZZ64" s="92"/>
      <c r="NAA64" s="92"/>
      <c r="NAB64" s="92"/>
      <c r="NAC64" s="92"/>
      <c r="NAD64" s="92"/>
      <c r="NAE64" s="92"/>
      <c r="NAF64" s="92"/>
      <c r="NAG64" s="92"/>
      <c r="NAH64" s="92"/>
      <c r="NAI64" s="92"/>
      <c r="NAJ64" s="92"/>
      <c r="NAK64" s="92"/>
      <c r="NAL64" s="92"/>
      <c r="NAM64" s="92"/>
      <c r="NAN64" s="92"/>
      <c r="NAO64" s="92"/>
      <c r="NAP64" s="92"/>
      <c r="NAQ64" s="92"/>
      <c r="NAR64" s="92"/>
      <c r="NAS64" s="92"/>
      <c r="NAT64" s="92"/>
      <c r="NAU64" s="92"/>
      <c r="NAV64" s="92"/>
      <c r="NAW64" s="92"/>
      <c r="NAX64" s="92"/>
      <c r="NAY64" s="92"/>
      <c r="NAZ64" s="92"/>
      <c r="NBA64" s="92"/>
      <c r="NBB64" s="92"/>
      <c r="NBC64" s="92"/>
      <c r="NBD64" s="92"/>
      <c r="NBE64" s="92"/>
      <c r="NBF64" s="92"/>
      <c r="NBG64" s="92"/>
      <c r="NBH64" s="92"/>
      <c r="NBI64" s="92"/>
      <c r="NBJ64" s="92"/>
      <c r="NBK64" s="92"/>
      <c r="NBL64" s="92"/>
      <c r="NBM64" s="92"/>
      <c r="NBN64" s="92"/>
      <c r="NBO64" s="92"/>
      <c r="NBP64" s="92"/>
      <c r="NBQ64" s="92"/>
      <c r="NBR64" s="92"/>
      <c r="NBS64" s="92"/>
      <c r="NBT64" s="92"/>
      <c r="NBU64" s="92"/>
      <c r="NBV64" s="92"/>
      <c r="NBW64" s="92"/>
      <c r="NBX64" s="92"/>
      <c r="NBY64" s="92"/>
      <c r="NBZ64" s="92"/>
      <c r="NCA64" s="92"/>
      <c r="NCB64" s="92"/>
      <c r="NCC64" s="92"/>
      <c r="NCD64" s="92"/>
      <c r="NCE64" s="92"/>
      <c r="NCF64" s="92"/>
      <c r="NCG64" s="92"/>
      <c r="NCH64" s="92"/>
      <c r="NCI64" s="92"/>
      <c r="NCJ64" s="92"/>
      <c r="NCK64" s="92"/>
      <c r="NCL64" s="92"/>
      <c r="NCM64" s="92"/>
      <c r="NCN64" s="92"/>
      <c r="NCO64" s="92"/>
      <c r="NCP64" s="92"/>
      <c r="NCQ64" s="92"/>
      <c r="NCR64" s="92"/>
      <c r="NCS64" s="92"/>
      <c r="NCT64" s="92"/>
      <c r="NCU64" s="92"/>
      <c r="NCV64" s="92"/>
      <c r="NCW64" s="92"/>
      <c r="NCX64" s="92"/>
      <c r="NCY64" s="92"/>
      <c r="NCZ64" s="92"/>
      <c r="NDA64" s="92"/>
      <c r="NDB64" s="92"/>
      <c r="NDC64" s="92"/>
      <c r="NDD64" s="92"/>
      <c r="NDE64" s="92"/>
      <c r="NDF64" s="92"/>
      <c r="NDG64" s="92"/>
      <c r="NDH64" s="92"/>
      <c r="NDI64" s="92"/>
      <c r="NDJ64" s="92"/>
      <c r="NDK64" s="92"/>
      <c r="NDL64" s="92"/>
      <c r="NDM64" s="92"/>
      <c r="NDN64" s="92"/>
      <c r="NDO64" s="92"/>
      <c r="NDP64" s="92"/>
      <c r="NDQ64" s="92"/>
      <c r="NDR64" s="92"/>
      <c r="NDS64" s="92"/>
      <c r="NDT64" s="92"/>
      <c r="NDU64" s="92"/>
      <c r="NDV64" s="92"/>
      <c r="NDW64" s="92"/>
      <c r="NDX64" s="92"/>
      <c r="NDY64" s="92"/>
      <c r="NDZ64" s="92"/>
      <c r="NEA64" s="92"/>
      <c r="NEB64" s="92"/>
      <c r="NEC64" s="92"/>
      <c r="NED64" s="92"/>
      <c r="NEE64" s="92"/>
      <c r="NEF64" s="92"/>
      <c r="NEG64" s="92"/>
      <c r="NEH64" s="92"/>
      <c r="NEI64" s="92"/>
      <c r="NEJ64" s="92"/>
      <c r="NEK64" s="92"/>
      <c r="NEL64" s="92"/>
      <c r="NEM64" s="92"/>
      <c r="NEN64" s="92"/>
      <c r="NEO64" s="92"/>
      <c r="NEP64" s="92"/>
      <c r="NEQ64" s="92"/>
      <c r="NER64" s="92"/>
      <c r="NES64" s="92"/>
      <c r="NET64" s="92"/>
      <c r="NEU64" s="92"/>
      <c r="NEV64" s="92"/>
      <c r="NEW64" s="92"/>
      <c r="NEX64" s="92"/>
      <c r="NEY64" s="92"/>
      <c r="NEZ64" s="92"/>
      <c r="NFA64" s="92"/>
      <c r="NFB64" s="92"/>
      <c r="NFC64" s="92"/>
      <c r="NFD64" s="92"/>
      <c r="NFE64" s="92"/>
      <c r="NFF64" s="92"/>
      <c r="NFG64" s="92"/>
      <c r="NFH64" s="92"/>
      <c r="NFI64" s="92"/>
      <c r="NFJ64" s="92"/>
      <c r="NFK64" s="92"/>
      <c r="NFL64" s="92"/>
      <c r="NFM64" s="92"/>
      <c r="NFN64" s="92"/>
      <c r="NFO64" s="92"/>
      <c r="NFP64" s="92"/>
      <c r="NFQ64" s="92"/>
      <c r="NFR64" s="92"/>
      <c r="NFS64" s="92"/>
      <c r="NFT64" s="92"/>
      <c r="NFU64" s="92"/>
      <c r="NFV64" s="92"/>
      <c r="NFW64" s="92"/>
      <c r="NFX64" s="92"/>
      <c r="NFY64" s="92"/>
      <c r="NFZ64" s="92"/>
      <c r="NGA64" s="92"/>
      <c r="NGB64" s="92"/>
      <c r="NGC64" s="92"/>
      <c r="NGD64" s="92"/>
      <c r="NGE64" s="92"/>
      <c r="NGF64" s="92"/>
      <c r="NGG64" s="92"/>
      <c r="NGH64" s="92"/>
      <c r="NGI64" s="92"/>
      <c r="NGJ64" s="92"/>
      <c r="NGK64" s="92"/>
      <c r="NGL64" s="92"/>
      <c r="NGM64" s="92"/>
      <c r="NGN64" s="92"/>
      <c r="NGO64" s="92"/>
      <c r="NGP64" s="92"/>
      <c r="NGQ64" s="92"/>
      <c r="NGR64" s="92"/>
      <c r="NGS64" s="92"/>
      <c r="NGT64" s="92"/>
      <c r="NGU64" s="92"/>
      <c r="NGV64" s="92"/>
      <c r="NGW64" s="92"/>
      <c r="NGX64" s="92"/>
      <c r="NGY64" s="92"/>
      <c r="NGZ64" s="92"/>
      <c r="NHA64" s="92"/>
      <c r="NHB64" s="92"/>
      <c r="NHC64" s="92"/>
      <c r="NHD64" s="92"/>
      <c r="NHE64" s="92"/>
      <c r="NHF64" s="92"/>
      <c r="NHG64" s="92"/>
      <c r="NHH64" s="92"/>
      <c r="NHI64" s="92"/>
      <c r="NHJ64" s="92"/>
      <c r="NHK64" s="92"/>
      <c r="NHL64" s="92"/>
      <c r="NHM64" s="92"/>
      <c r="NHN64" s="92"/>
      <c r="NHO64" s="92"/>
      <c r="NHP64" s="92"/>
      <c r="NHQ64" s="92"/>
      <c r="NHR64" s="92"/>
      <c r="NHS64" s="92"/>
      <c r="NHT64" s="92"/>
      <c r="NHU64" s="92"/>
      <c r="NHV64" s="92"/>
      <c r="NHW64" s="92"/>
      <c r="NHX64" s="92"/>
      <c r="NHY64" s="92"/>
      <c r="NHZ64" s="92"/>
      <c r="NIA64" s="92"/>
      <c r="NIB64" s="92"/>
      <c r="NIC64" s="92"/>
      <c r="NID64" s="92"/>
      <c r="NIE64" s="92"/>
      <c r="NIF64" s="92"/>
      <c r="NIG64" s="92"/>
      <c r="NIH64" s="92"/>
      <c r="NII64" s="92"/>
      <c r="NIJ64" s="92"/>
      <c r="NIK64" s="92"/>
      <c r="NIL64" s="92"/>
      <c r="NIM64" s="92"/>
      <c r="NIN64" s="92"/>
      <c r="NIO64" s="92"/>
      <c r="NIP64" s="92"/>
      <c r="NIQ64" s="92"/>
      <c r="NIR64" s="92"/>
      <c r="NIS64" s="92"/>
      <c r="NIT64" s="92"/>
      <c r="NIU64" s="92"/>
      <c r="NIV64" s="92"/>
      <c r="NIW64" s="92"/>
      <c r="NIX64" s="92"/>
      <c r="NIY64" s="92"/>
      <c r="NIZ64" s="92"/>
      <c r="NJA64" s="92"/>
      <c r="NJB64" s="92"/>
      <c r="NJC64" s="92"/>
      <c r="NJD64" s="92"/>
      <c r="NJE64" s="92"/>
      <c r="NJF64" s="92"/>
      <c r="NJG64" s="92"/>
      <c r="NJH64" s="92"/>
      <c r="NJI64" s="92"/>
      <c r="NJJ64" s="92"/>
      <c r="NJK64" s="92"/>
      <c r="NJL64" s="92"/>
      <c r="NJM64" s="92"/>
      <c r="NJN64" s="92"/>
      <c r="NJO64" s="92"/>
      <c r="NJP64" s="92"/>
      <c r="NJQ64" s="92"/>
      <c r="NJR64" s="92"/>
      <c r="NJS64" s="92"/>
      <c r="NJT64" s="92"/>
      <c r="NJU64" s="92"/>
      <c r="NJV64" s="92"/>
      <c r="NJW64" s="92"/>
      <c r="NJX64" s="92"/>
      <c r="NJY64" s="92"/>
      <c r="NJZ64" s="92"/>
      <c r="NKA64" s="92"/>
      <c r="NKB64" s="92"/>
      <c r="NKC64" s="92"/>
      <c r="NKD64" s="92"/>
      <c r="NKE64" s="92"/>
      <c r="NKF64" s="92"/>
      <c r="NKG64" s="92"/>
      <c r="NKH64" s="92"/>
      <c r="NKI64" s="92"/>
      <c r="NKJ64" s="92"/>
      <c r="NKK64" s="92"/>
      <c r="NKL64" s="92"/>
      <c r="NKM64" s="92"/>
      <c r="NKN64" s="92"/>
      <c r="NKO64" s="92"/>
      <c r="NKP64" s="92"/>
      <c r="NKQ64" s="92"/>
      <c r="NKR64" s="92"/>
      <c r="NKS64" s="92"/>
      <c r="NKT64" s="92"/>
      <c r="NKU64" s="92"/>
      <c r="NKV64" s="92"/>
      <c r="NKW64" s="92"/>
      <c r="NKX64" s="92"/>
      <c r="NKY64" s="92"/>
      <c r="NKZ64" s="92"/>
      <c r="NLA64" s="92"/>
      <c r="NLB64" s="92"/>
      <c r="NLC64" s="92"/>
      <c r="NLD64" s="92"/>
      <c r="NLE64" s="92"/>
      <c r="NLF64" s="92"/>
      <c r="NLG64" s="92"/>
      <c r="NLH64" s="92"/>
      <c r="NLI64" s="92"/>
      <c r="NLJ64" s="92"/>
      <c r="NLK64" s="92"/>
      <c r="NLL64" s="92"/>
      <c r="NLM64" s="92"/>
      <c r="NLN64" s="92"/>
      <c r="NLO64" s="92"/>
      <c r="NLP64" s="92"/>
      <c r="NLQ64" s="92"/>
      <c r="NLR64" s="92"/>
      <c r="NLS64" s="92"/>
      <c r="NLT64" s="92"/>
      <c r="NLU64" s="92"/>
      <c r="NLV64" s="92"/>
      <c r="NLW64" s="92"/>
      <c r="NLX64" s="92"/>
      <c r="NLY64" s="92"/>
      <c r="NLZ64" s="92"/>
      <c r="NMA64" s="92"/>
      <c r="NMB64" s="92"/>
      <c r="NMC64" s="92"/>
      <c r="NMD64" s="92"/>
      <c r="NME64" s="92"/>
      <c r="NMF64" s="92"/>
      <c r="NMG64" s="92"/>
      <c r="NMH64" s="92"/>
      <c r="NMI64" s="92"/>
      <c r="NMJ64" s="92"/>
      <c r="NMK64" s="92"/>
      <c r="NML64" s="92"/>
      <c r="NMM64" s="92"/>
      <c r="NMN64" s="92"/>
      <c r="NMO64" s="92"/>
      <c r="NMP64" s="92"/>
      <c r="NMQ64" s="92"/>
      <c r="NMR64" s="92"/>
      <c r="NMS64" s="92"/>
      <c r="NMT64" s="92"/>
      <c r="NMU64" s="92"/>
      <c r="NMV64" s="92"/>
      <c r="NMW64" s="92"/>
      <c r="NMX64" s="92"/>
      <c r="NMY64" s="92"/>
      <c r="NMZ64" s="92"/>
      <c r="NNA64" s="92"/>
      <c r="NNB64" s="92"/>
      <c r="NNC64" s="92"/>
      <c r="NND64" s="92"/>
      <c r="NNE64" s="92"/>
      <c r="NNF64" s="92"/>
      <c r="NNG64" s="92"/>
      <c r="NNH64" s="92"/>
      <c r="NNI64" s="92"/>
      <c r="NNJ64" s="92"/>
      <c r="NNK64" s="92"/>
      <c r="NNL64" s="92"/>
      <c r="NNM64" s="92"/>
      <c r="NNN64" s="92"/>
      <c r="NNO64" s="92"/>
      <c r="NNP64" s="92"/>
      <c r="NNQ64" s="92"/>
      <c r="NNR64" s="92"/>
      <c r="NNS64" s="92"/>
      <c r="NNT64" s="92"/>
      <c r="NNU64" s="92"/>
      <c r="NNV64" s="92"/>
      <c r="NNW64" s="92"/>
      <c r="NNX64" s="92"/>
      <c r="NNY64" s="92"/>
      <c r="NNZ64" s="92"/>
      <c r="NOA64" s="92"/>
      <c r="NOB64" s="92"/>
      <c r="NOC64" s="92"/>
      <c r="NOD64" s="92"/>
      <c r="NOE64" s="92"/>
      <c r="NOF64" s="92"/>
      <c r="NOG64" s="92"/>
      <c r="NOH64" s="92"/>
      <c r="NOI64" s="92"/>
      <c r="NOJ64" s="92"/>
      <c r="NOK64" s="92"/>
      <c r="NOL64" s="92"/>
      <c r="NOM64" s="92"/>
      <c r="NON64" s="92"/>
      <c r="NOO64" s="92"/>
      <c r="NOP64" s="92"/>
      <c r="NOQ64" s="92"/>
      <c r="NOR64" s="92"/>
      <c r="NOS64" s="92"/>
      <c r="NOT64" s="92"/>
      <c r="NOU64" s="92"/>
      <c r="NOV64" s="92"/>
      <c r="NOW64" s="92"/>
      <c r="NOX64" s="92"/>
      <c r="NOY64" s="92"/>
      <c r="NOZ64" s="92"/>
      <c r="NPA64" s="92"/>
      <c r="NPB64" s="92"/>
      <c r="NPC64" s="92"/>
      <c r="NPD64" s="92"/>
      <c r="NPE64" s="92"/>
      <c r="NPF64" s="92"/>
      <c r="NPG64" s="92"/>
      <c r="NPH64" s="92"/>
      <c r="NPI64" s="92"/>
      <c r="NPJ64" s="92"/>
      <c r="NPK64" s="92"/>
      <c r="NPL64" s="92"/>
      <c r="NPM64" s="92"/>
      <c r="NPN64" s="92"/>
      <c r="NPO64" s="92"/>
      <c r="NPP64" s="92"/>
      <c r="NPQ64" s="92"/>
      <c r="NPR64" s="92"/>
      <c r="NPS64" s="92"/>
      <c r="NPT64" s="92"/>
      <c r="NPU64" s="92"/>
      <c r="NPV64" s="92"/>
      <c r="NPW64" s="92"/>
      <c r="NPX64" s="92"/>
      <c r="NPY64" s="92"/>
      <c r="NPZ64" s="92"/>
      <c r="NQA64" s="92"/>
      <c r="NQB64" s="92"/>
      <c r="NQC64" s="92"/>
      <c r="NQD64" s="92"/>
      <c r="NQE64" s="92"/>
      <c r="NQF64" s="92"/>
      <c r="NQG64" s="92"/>
      <c r="NQH64" s="92"/>
      <c r="NQI64" s="92"/>
      <c r="NQJ64" s="92"/>
      <c r="NQK64" s="92"/>
      <c r="NQL64" s="92"/>
      <c r="NQM64" s="92"/>
      <c r="NQN64" s="92"/>
      <c r="NQO64" s="92"/>
      <c r="NQP64" s="92"/>
      <c r="NQQ64" s="92"/>
      <c r="NQR64" s="92"/>
      <c r="NQS64" s="92"/>
      <c r="NQT64" s="92"/>
      <c r="NQU64" s="92"/>
      <c r="NQV64" s="92"/>
      <c r="NQW64" s="92"/>
      <c r="NQX64" s="92"/>
      <c r="NQY64" s="92"/>
      <c r="NQZ64" s="92"/>
      <c r="NRA64" s="92"/>
      <c r="NRB64" s="92"/>
      <c r="NRC64" s="92"/>
      <c r="NRD64" s="92"/>
      <c r="NRE64" s="92"/>
      <c r="NRF64" s="92"/>
      <c r="NRG64" s="92"/>
      <c r="NRH64" s="92"/>
      <c r="NRI64" s="92"/>
      <c r="NRJ64" s="92"/>
      <c r="NRK64" s="92"/>
      <c r="NRL64" s="92"/>
      <c r="NRM64" s="92"/>
      <c r="NRN64" s="92"/>
      <c r="NRO64" s="92"/>
      <c r="NRP64" s="92"/>
      <c r="NRQ64" s="92"/>
      <c r="NRR64" s="92"/>
      <c r="NRS64" s="92"/>
      <c r="NRT64" s="92"/>
      <c r="NRU64" s="92"/>
      <c r="NRV64" s="92"/>
      <c r="NRW64" s="92"/>
      <c r="NRX64" s="92"/>
      <c r="NRY64" s="92"/>
      <c r="NRZ64" s="92"/>
      <c r="NSA64" s="92"/>
      <c r="NSB64" s="92"/>
      <c r="NSC64" s="92"/>
      <c r="NSD64" s="92"/>
      <c r="NSE64" s="92"/>
      <c r="NSF64" s="92"/>
      <c r="NSG64" s="92"/>
      <c r="NSH64" s="92"/>
      <c r="NSI64" s="92"/>
      <c r="NSJ64" s="92"/>
      <c r="NSK64" s="92"/>
      <c r="NSL64" s="92"/>
      <c r="NSM64" s="92"/>
      <c r="NSN64" s="92"/>
      <c r="NSO64" s="92"/>
      <c r="NSP64" s="92"/>
      <c r="NSQ64" s="92"/>
      <c r="NSR64" s="92"/>
      <c r="NSS64" s="92"/>
      <c r="NST64" s="92"/>
      <c r="NSU64" s="92"/>
      <c r="NSV64" s="92"/>
      <c r="NSW64" s="92"/>
      <c r="NSX64" s="92"/>
      <c r="NSY64" s="92"/>
      <c r="NSZ64" s="92"/>
      <c r="NTA64" s="92"/>
      <c r="NTB64" s="92"/>
      <c r="NTC64" s="92"/>
      <c r="NTD64" s="92"/>
      <c r="NTE64" s="92"/>
      <c r="NTF64" s="92"/>
      <c r="NTG64" s="92"/>
      <c r="NTH64" s="92"/>
      <c r="NTI64" s="92"/>
      <c r="NTJ64" s="92"/>
      <c r="NTK64" s="92"/>
      <c r="NTL64" s="92"/>
      <c r="NTM64" s="92"/>
      <c r="NTN64" s="92"/>
      <c r="NTO64" s="92"/>
      <c r="NTP64" s="92"/>
      <c r="NTQ64" s="92"/>
      <c r="NTR64" s="92"/>
      <c r="NTS64" s="92"/>
      <c r="NTT64" s="92"/>
      <c r="NTU64" s="92"/>
      <c r="NTV64" s="92"/>
      <c r="NTW64" s="92"/>
      <c r="NTX64" s="92"/>
      <c r="NTY64" s="92"/>
      <c r="NTZ64" s="92"/>
      <c r="NUA64" s="92"/>
      <c r="NUB64" s="92"/>
      <c r="NUC64" s="92"/>
      <c r="NUD64" s="92"/>
      <c r="NUE64" s="92"/>
      <c r="NUF64" s="92"/>
      <c r="NUG64" s="92"/>
      <c r="NUH64" s="92"/>
      <c r="NUI64" s="92"/>
      <c r="NUJ64" s="92"/>
      <c r="NUK64" s="92"/>
      <c r="NUL64" s="92"/>
      <c r="NUM64" s="92"/>
      <c r="NUN64" s="92"/>
      <c r="NUO64" s="92"/>
      <c r="NUP64" s="92"/>
      <c r="NUQ64" s="92"/>
      <c r="NUR64" s="92"/>
      <c r="NUS64" s="92"/>
      <c r="NUT64" s="92"/>
      <c r="NUU64" s="92"/>
      <c r="NUV64" s="92"/>
      <c r="NUW64" s="92"/>
      <c r="NUX64" s="92"/>
      <c r="NUY64" s="92"/>
      <c r="NUZ64" s="92"/>
      <c r="NVA64" s="92"/>
      <c r="NVB64" s="92"/>
      <c r="NVC64" s="92"/>
      <c r="NVD64" s="92"/>
      <c r="NVE64" s="92"/>
      <c r="NVF64" s="92"/>
      <c r="NVG64" s="92"/>
      <c r="NVH64" s="92"/>
      <c r="NVI64" s="92"/>
      <c r="NVJ64" s="92"/>
      <c r="NVK64" s="92"/>
      <c r="NVL64" s="92"/>
      <c r="NVM64" s="92"/>
      <c r="NVN64" s="92"/>
      <c r="NVO64" s="92"/>
      <c r="NVP64" s="92"/>
      <c r="NVQ64" s="92"/>
      <c r="NVR64" s="92"/>
      <c r="NVS64" s="92"/>
      <c r="NVT64" s="92"/>
      <c r="NVU64" s="92"/>
      <c r="NVV64" s="92"/>
      <c r="NVW64" s="92"/>
      <c r="NVX64" s="92"/>
      <c r="NVY64" s="92"/>
      <c r="NVZ64" s="92"/>
      <c r="NWA64" s="92"/>
      <c r="NWB64" s="92"/>
      <c r="NWC64" s="92"/>
      <c r="NWD64" s="92"/>
      <c r="NWE64" s="92"/>
      <c r="NWF64" s="92"/>
      <c r="NWG64" s="92"/>
      <c r="NWH64" s="92"/>
      <c r="NWI64" s="92"/>
      <c r="NWJ64" s="92"/>
      <c r="NWK64" s="92"/>
      <c r="NWL64" s="92"/>
      <c r="NWM64" s="92"/>
      <c r="NWN64" s="92"/>
      <c r="NWO64" s="92"/>
      <c r="NWP64" s="92"/>
      <c r="NWQ64" s="92"/>
      <c r="NWR64" s="92"/>
      <c r="NWS64" s="92"/>
      <c r="NWT64" s="92"/>
      <c r="NWU64" s="92"/>
      <c r="NWV64" s="92"/>
      <c r="NWW64" s="92"/>
      <c r="NWX64" s="92"/>
      <c r="NWY64" s="92"/>
      <c r="NWZ64" s="92"/>
      <c r="NXA64" s="92"/>
      <c r="NXB64" s="92"/>
      <c r="NXC64" s="92"/>
      <c r="NXD64" s="92"/>
      <c r="NXE64" s="92"/>
      <c r="NXF64" s="92"/>
      <c r="NXG64" s="92"/>
      <c r="NXH64" s="92"/>
      <c r="NXI64" s="92"/>
      <c r="NXJ64" s="92"/>
      <c r="NXK64" s="92"/>
      <c r="NXL64" s="92"/>
      <c r="NXM64" s="92"/>
      <c r="NXN64" s="92"/>
      <c r="NXO64" s="92"/>
      <c r="NXP64" s="92"/>
      <c r="NXQ64" s="92"/>
      <c r="NXR64" s="92"/>
      <c r="NXS64" s="92"/>
      <c r="NXT64" s="92"/>
      <c r="NXU64" s="92"/>
      <c r="NXV64" s="92"/>
      <c r="NXW64" s="92"/>
      <c r="NXX64" s="92"/>
      <c r="NXY64" s="92"/>
      <c r="NXZ64" s="92"/>
      <c r="NYA64" s="92"/>
      <c r="NYB64" s="92"/>
      <c r="NYC64" s="92"/>
      <c r="NYD64" s="92"/>
      <c r="NYE64" s="92"/>
      <c r="NYF64" s="92"/>
      <c r="NYG64" s="92"/>
      <c r="NYH64" s="92"/>
      <c r="NYI64" s="92"/>
      <c r="NYJ64" s="92"/>
      <c r="NYK64" s="92"/>
      <c r="NYL64" s="92"/>
      <c r="NYM64" s="92"/>
      <c r="NYN64" s="92"/>
      <c r="NYO64" s="92"/>
      <c r="NYP64" s="92"/>
      <c r="NYQ64" s="92"/>
      <c r="NYR64" s="92"/>
      <c r="NYS64" s="92"/>
      <c r="NYT64" s="92"/>
      <c r="NYU64" s="92"/>
      <c r="NYV64" s="92"/>
      <c r="NYW64" s="92"/>
      <c r="NYX64" s="92"/>
      <c r="NYY64" s="92"/>
      <c r="NYZ64" s="92"/>
      <c r="NZA64" s="92"/>
      <c r="NZB64" s="92"/>
      <c r="NZC64" s="92"/>
      <c r="NZD64" s="92"/>
      <c r="NZE64" s="92"/>
      <c r="NZF64" s="92"/>
      <c r="NZG64" s="92"/>
      <c r="NZH64" s="92"/>
      <c r="NZI64" s="92"/>
      <c r="NZJ64" s="92"/>
      <c r="NZK64" s="92"/>
      <c r="NZL64" s="92"/>
      <c r="NZM64" s="92"/>
      <c r="NZN64" s="92"/>
      <c r="NZO64" s="92"/>
      <c r="NZP64" s="92"/>
      <c r="NZQ64" s="92"/>
      <c r="NZR64" s="92"/>
      <c r="NZS64" s="92"/>
      <c r="NZT64" s="92"/>
      <c r="NZU64" s="92"/>
      <c r="NZV64" s="92"/>
      <c r="NZW64" s="92"/>
      <c r="NZX64" s="92"/>
      <c r="NZY64" s="92"/>
      <c r="NZZ64" s="92"/>
      <c r="OAA64" s="92"/>
      <c r="OAB64" s="92"/>
      <c r="OAC64" s="92"/>
      <c r="OAD64" s="92"/>
      <c r="OAE64" s="92"/>
      <c r="OAF64" s="92"/>
      <c r="OAG64" s="92"/>
      <c r="OAH64" s="92"/>
      <c r="OAI64" s="92"/>
      <c r="OAJ64" s="92"/>
      <c r="OAK64" s="92"/>
      <c r="OAL64" s="92"/>
      <c r="OAM64" s="92"/>
      <c r="OAN64" s="92"/>
      <c r="OAO64" s="92"/>
      <c r="OAP64" s="92"/>
      <c r="OAQ64" s="92"/>
      <c r="OAR64" s="92"/>
      <c r="OAS64" s="92"/>
      <c r="OAT64" s="92"/>
      <c r="OAU64" s="92"/>
      <c r="OAV64" s="92"/>
      <c r="OAW64" s="92"/>
      <c r="OAX64" s="92"/>
      <c r="OAY64" s="92"/>
      <c r="OAZ64" s="92"/>
      <c r="OBA64" s="92"/>
      <c r="OBB64" s="92"/>
      <c r="OBC64" s="92"/>
      <c r="OBD64" s="92"/>
      <c r="OBE64" s="92"/>
      <c r="OBF64" s="92"/>
      <c r="OBG64" s="92"/>
      <c r="OBH64" s="92"/>
      <c r="OBI64" s="92"/>
      <c r="OBJ64" s="92"/>
      <c r="OBK64" s="92"/>
      <c r="OBL64" s="92"/>
      <c r="OBM64" s="92"/>
      <c r="OBN64" s="92"/>
      <c r="OBO64" s="92"/>
      <c r="OBP64" s="92"/>
      <c r="OBQ64" s="92"/>
      <c r="OBR64" s="92"/>
      <c r="OBS64" s="92"/>
      <c r="OBT64" s="92"/>
      <c r="OBU64" s="92"/>
      <c r="OBV64" s="92"/>
      <c r="OBW64" s="92"/>
      <c r="OBX64" s="92"/>
      <c r="OBY64" s="92"/>
      <c r="OBZ64" s="92"/>
      <c r="OCA64" s="92"/>
      <c r="OCB64" s="92"/>
      <c r="OCC64" s="92"/>
      <c r="OCD64" s="92"/>
      <c r="OCE64" s="92"/>
      <c r="OCF64" s="92"/>
      <c r="OCG64" s="92"/>
      <c r="OCH64" s="92"/>
      <c r="OCI64" s="92"/>
      <c r="OCJ64" s="92"/>
      <c r="OCK64" s="92"/>
      <c r="OCL64" s="92"/>
      <c r="OCM64" s="92"/>
      <c r="OCN64" s="92"/>
      <c r="OCO64" s="92"/>
      <c r="OCP64" s="92"/>
      <c r="OCQ64" s="92"/>
      <c r="OCR64" s="92"/>
      <c r="OCS64" s="92"/>
      <c r="OCT64" s="92"/>
      <c r="OCU64" s="92"/>
      <c r="OCV64" s="92"/>
      <c r="OCW64" s="92"/>
      <c r="OCX64" s="92"/>
      <c r="OCY64" s="92"/>
      <c r="OCZ64" s="92"/>
      <c r="ODA64" s="92"/>
      <c r="ODB64" s="92"/>
      <c r="ODC64" s="92"/>
      <c r="ODD64" s="92"/>
      <c r="ODE64" s="92"/>
      <c r="ODF64" s="92"/>
      <c r="ODG64" s="92"/>
      <c r="ODH64" s="92"/>
      <c r="ODI64" s="92"/>
      <c r="ODJ64" s="92"/>
      <c r="ODK64" s="92"/>
      <c r="ODL64" s="92"/>
      <c r="ODM64" s="92"/>
      <c r="ODN64" s="92"/>
      <c r="ODO64" s="92"/>
      <c r="ODP64" s="92"/>
      <c r="ODQ64" s="92"/>
      <c r="ODR64" s="92"/>
      <c r="ODS64" s="92"/>
      <c r="ODT64" s="92"/>
      <c r="ODU64" s="92"/>
      <c r="ODV64" s="92"/>
      <c r="ODW64" s="92"/>
      <c r="ODX64" s="92"/>
      <c r="ODY64" s="92"/>
      <c r="ODZ64" s="92"/>
      <c r="OEA64" s="92"/>
      <c r="OEB64" s="92"/>
      <c r="OEC64" s="92"/>
      <c r="OED64" s="92"/>
      <c r="OEE64" s="92"/>
      <c r="OEF64" s="92"/>
      <c r="OEG64" s="92"/>
      <c r="OEH64" s="92"/>
      <c r="OEI64" s="92"/>
      <c r="OEJ64" s="92"/>
      <c r="OEK64" s="92"/>
      <c r="OEL64" s="92"/>
      <c r="OEM64" s="92"/>
      <c r="OEN64" s="92"/>
      <c r="OEO64" s="92"/>
      <c r="OEP64" s="92"/>
      <c r="OEQ64" s="92"/>
      <c r="OER64" s="92"/>
      <c r="OES64" s="92"/>
      <c r="OET64" s="92"/>
      <c r="OEU64" s="92"/>
      <c r="OEV64" s="92"/>
      <c r="OEW64" s="92"/>
      <c r="OEX64" s="92"/>
      <c r="OEY64" s="92"/>
      <c r="OEZ64" s="92"/>
      <c r="OFA64" s="92"/>
      <c r="OFB64" s="92"/>
      <c r="OFC64" s="92"/>
      <c r="OFD64" s="92"/>
      <c r="OFE64" s="92"/>
      <c r="OFF64" s="92"/>
      <c r="OFG64" s="92"/>
      <c r="OFH64" s="92"/>
      <c r="OFI64" s="92"/>
      <c r="OFJ64" s="92"/>
      <c r="OFK64" s="92"/>
      <c r="OFL64" s="92"/>
      <c r="OFM64" s="92"/>
      <c r="OFN64" s="92"/>
      <c r="OFO64" s="92"/>
      <c r="OFP64" s="92"/>
      <c r="OFQ64" s="92"/>
      <c r="OFR64" s="92"/>
      <c r="OFS64" s="92"/>
      <c r="OFT64" s="92"/>
      <c r="OFU64" s="92"/>
      <c r="OFV64" s="92"/>
      <c r="OFW64" s="92"/>
      <c r="OFX64" s="92"/>
      <c r="OFY64" s="92"/>
      <c r="OFZ64" s="92"/>
      <c r="OGA64" s="92"/>
      <c r="OGB64" s="92"/>
      <c r="OGC64" s="92"/>
      <c r="OGD64" s="92"/>
      <c r="OGE64" s="92"/>
      <c r="OGF64" s="92"/>
      <c r="OGG64" s="92"/>
      <c r="OGH64" s="92"/>
      <c r="OGI64" s="92"/>
      <c r="OGJ64" s="92"/>
      <c r="OGK64" s="92"/>
      <c r="OGL64" s="92"/>
      <c r="OGM64" s="92"/>
      <c r="OGN64" s="92"/>
      <c r="OGO64" s="92"/>
      <c r="OGP64" s="92"/>
      <c r="OGQ64" s="92"/>
      <c r="OGR64" s="92"/>
      <c r="OGS64" s="92"/>
      <c r="OGT64" s="92"/>
      <c r="OGU64" s="92"/>
      <c r="OGV64" s="92"/>
      <c r="OGW64" s="92"/>
      <c r="OGX64" s="92"/>
      <c r="OGY64" s="92"/>
      <c r="OGZ64" s="92"/>
      <c r="OHA64" s="92"/>
      <c r="OHB64" s="92"/>
      <c r="OHC64" s="92"/>
      <c r="OHD64" s="92"/>
      <c r="OHE64" s="92"/>
      <c r="OHF64" s="92"/>
      <c r="OHG64" s="92"/>
      <c r="OHH64" s="92"/>
      <c r="OHI64" s="92"/>
      <c r="OHJ64" s="92"/>
      <c r="OHK64" s="92"/>
      <c r="OHL64" s="92"/>
      <c r="OHM64" s="92"/>
      <c r="OHN64" s="92"/>
      <c r="OHO64" s="92"/>
      <c r="OHP64" s="92"/>
      <c r="OHQ64" s="92"/>
      <c r="OHR64" s="92"/>
      <c r="OHS64" s="92"/>
      <c r="OHT64" s="92"/>
      <c r="OHU64" s="92"/>
      <c r="OHV64" s="92"/>
      <c r="OHW64" s="92"/>
      <c r="OHX64" s="92"/>
      <c r="OHY64" s="92"/>
      <c r="OHZ64" s="92"/>
      <c r="OIA64" s="92"/>
      <c r="OIB64" s="92"/>
      <c r="OIC64" s="92"/>
      <c r="OID64" s="92"/>
      <c r="OIE64" s="92"/>
      <c r="OIF64" s="92"/>
      <c r="OIG64" s="92"/>
      <c r="OIH64" s="92"/>
      <c r="OII64" s="92"/>
      <c r="OIJ64" s="92"/>
      <c r="OIK64" s="92"/>
      <c r="OIL64" s="92"/>
      <c r="OIM64" s="92"/>
      <c r="OIN64" s="92"/>
      <c r="OIO64" s="92"/>
      <c r="OIP64" s="92"/>
      <c r="OIQ64" s="92"/>
      <c r="OIR64" s="92"/>
      <c r="OIS64" s="92"/>
      <c r="OIT64" s="92"/>
      <c r="OIU64" s="92"/>
      <c r="OIV64" s="92"/>
      <c r="OIW64" s="92"/>
      <c r="OIX64" s="92"/>
      <c r="OIY64" s="92"/>
      <c r="OIZ64" s="92"/>
      <c r="OJA64" s="92"/>
      <c r="OJB64" s="92"/>
      <c r="OJC64" s="92"/>
      <c r="OJD64" s="92"/>
      <c r="OJE64" s="92"/>
      <c r="OJF64" s="92"/>
      <c r="OJG64" s="92"/>
      <c r="OJH64" s="92"/>
      <c r="OJI64" s="92"/>
      <c r="OJJ64" s="92"/>
      <c r="OJK64" s="92"/>
      <c r="OJL64" s="92"/>
      <c r="OJM64" s="92"/>
      <c r="OJN64" s="92"/>
      <c r="OJO64" s="92"/>
      <c r="OJP64" s="92"/>
      <c r="OJQ64" s="92"/>
      <c r="OJR64" s="92"/>
      <c r="OJS64" s="92"/>
      <c r="OJT64" s="92"/>
      <c r="OJU64" s="92"/>
      <c r="OJV64" s="92"/>
      <c r="OJW64" s="92"/>
      <c r="OJX64" s="92"/>
      <c r="OJY64" s="92"/>
      <c r="OJZ64" s="92"/>
      <c r="OKA64" s="92"/>
      <c r="OKB64" s="92"/>
      <c r="OKC64" s="92"/>
      <c r="OKD64" s="92"/>
      <c r="OKE64" s="92"/>
      <c r="OKF64" s="92"/>
      <c r="OKG64" s="92"/>
      <c r="OKH64" s="92"/>
      <c r="OKI64" s="92"/>
      <c r="OKJ64" s="92"/>
      <c r="OKK64" s="92"/>
      <c r="OKL64" s="92"/>
      <c r="OKM64" s="92"/>
      <c r="OKN64" s="92"/>
      <c r="OKO64" s="92"/>
      <c r="OKP64" s="92"/>
      <c r="OKQ64" s="92"/>
      <c r="OKR64" s="92"/>
      <c r="OKS64" s="92"/>
      <c r="OKT64" s="92"/>
      <c r="OKU64" s="92"/>
      <c r="OKV64" s="92"/>
      <c r="OKW64" s="92"/>
      <c r="OKX64" s="92"/>
      <c r="OKY64" s="92"/>
      <c r="OKZ64" s="92"/>
      <c r="OLA64" s="92"/>
      <c r="OLB64" s="92"/>
      <c r="OLC64" s="92"/>
      <c r="OLD64" s="92"/>
      <c r="OLE64" s="92"/>
      <c r="OLF64" s="92"/>
      <c r="OLG64" s="92"/>
      <c r="OLH64" s="92"/>
      <c r="OLI64" s="92"/>
      <c r="OLJ64" s="92"/>
      <c r="OLK64" s="92"/>
      <c r="OLL64" s="92"/>
      <c r="OLM64" s="92"/>
      <c r="OLN64" s="92"/>
      <c r="OLO64" s="92"/>
      <c r="OLP64" s="92"/>
      <c r="OLQ64" s="92"/>
      <c r="OLR64" s="92"/>
      <c r="OLS64" s="92"/>
      <c r="OLT64" s="92"/>
      <c r="OLU64" s="92"/>
      <c r="OLV64" s="92"/>
      <c r="OLW64" s="92"/>
      <c r="OLX64" s="92"/>
      <c r="OLY64" s="92"/>
      <c r="OLZ64" s="92"/>
      <c r="OMA64" s="92"/>
      <c r="OMB64" s="92"/>
      <c r="OMC64" s="92"/>
      <c r="OMD64" s="92"/>
      <c r="OME64" s="92"/>
      <c r="OMF64" s="92"/>
      <c r="OMG64" s="92"/>
      <c r="OMH64" s="92"/>
      <c r="OMI64" s="92"/>
      <c r="OMJ64" s="92"/>
      <c r="OMK64" s="92"/>
      <c r="OML64" s="92"/>
      <c r="OMM64" s="92"/>
      <c r="OMN64" s="92"/>
      <c r="OMO64" s="92"/>
      <c r="OMP64" s="92"/>
      <c r="OMQ64" s="92"/>
      <c r="OMR64" s="92"/>
      <c r="OMS64" s="92"/>
      <c r="OMT64" s="92"/>
      <c r="OMU64" s="92"/>
      <c r="OMV64" s="92"/>
      <c r="OMW64" s="92"/>
      <c r="OMX64" s="92"/>
      <c r="OMY64" s="92"/>
      <c r="OMZ64" s="92"/>
      <c r="ONA64" s="92"/>
      <c r="ONB64" s="92"/>
      <c r="ONC64" s="92"/>
      <c r="OND64" s="92"/>
      <c r="ONE64" s="92"/>
      <c r="ONF64" s="92"/>
      <c r="ONG64" s="92"/>
      <c r="ONH64" s="92"/>
      <c r="ONI64" s="92"/>
      <c r="ONJ64" s="92"/>
      <c r="ONK64" s="92"/>
      <c r="ONL64" s="92"/>
      <c r="ONM64" s="92"/>
      <c r="ONN64" s="92"/>
      <c r="ONO64" s="92"/>
      <c r="ONP64" s="92"/>
      <c r="ONQ64" s="92"/>
      <c r="ONR64" s="92"/>
      <c r="ONS64" s="92"/>
      <c r="ONT64" s="92"/>
      <c r="ONU64" s="92"/>
      <c r="ONV64" s="92"/>
      <c r="ONW64" s="92"/>
      <c r="ONX64" s="92"/>
      <c r="ONY64" s="92"/>
      <c r="ONZ64" s="92"/>
      <c r="OOA64" s="92"/>
      <c r="OOB64" s="92"/>
      <c r="OOC64" s="92"/>
      <c r="OOD64" s="92"/>
      <c r="OOE64" s="92"/>
      <c r="OOF64" s="92"/>
      <c r="OOG64" s="92"/>
      <c r="OOH64" s="92"/>
      <c r="OOI64" s="92"/>
      <c r="OOJ64" s="92"/>
      <c r="OOK64" s="92"/>
      <c r="OOL64" s="92"/>
      <c r="OOM64" s="92"/>
      <c r="OON64" s="92"/>
      <c r="OOO64" s="92"/>
      <c r="OOP64" s="92"/>
      <c r="OOQ64" s="92"/>
      <c r="OOR64" s="92"/>
      <c r="OOS64" s="92"/>
      <c r="OOT64" s="92"/>
      <c r="OOU64" s="92"/>
      <c r="OOV64" s="92"/>
      <c r="OOW64" s="92"/>
      <c r="OOX64" s="92"/>
      <c r="OOY64" s="92"/>
      <c r="OOZ64" s="92"/>
      <c r="OPA64" s="92"/>
      <c r="OPB64" s="92"/>
      <c r="OPC64" s="92"/>
      <c r="OPD64" s="92"/>
      <c r="OPE64" s="92"/>
      <c r="OPF64" s="92"/>
      <c r="OPG64" s="92"/>
      <c r="OPH64" s="92"/>
      <c r="OPI64" s="92"/>
      <c r="OPJ64" s="92"/>
      <c r="OPK64" s="92"/>
      <c r="OPL64" s="92"/>
      <c r="OPM64" s="92"/>
      <c r="OPN64" s="92"/>
      <c r="OPO64" s="92"/>
      <c r="OPP64" s="92"/>
      <c r="OPQ64" s="92"/>
      <c r="OPR64" s="92"/>
      <c r="OPS64" s="92"/>
      <c r="OPT64" s="92"/>
      <c r="OPU64" s="92"/>
      <c r="OPV64" s="92"/>
      <c r="OPW64" s="92"/>
      <c r="OPX64" s="92"/>
      <c r="OPY64" s="92"/>
      <c r="OPZ64" s="92"/>
      <c r="OQA64" s="92"/>
      <c r="OQB64" s="92"/>
      <c r="OQC64" s="92"/>
      <c r="OQD64" s="92"/>
      <c r="OQE64" s="92"/>
      <c r="OQF64" s="92"/>
      <c r="OQG64" s="92"/>
      <c r="OQH64" s="92"/>
      <c r="OQI64" s="92"/>
      <c r="OQJ64" s="92"/>
      <c r="OQK64" s="92"/>
      <c r="OQL64" s="92"/>
      <c r="OQM64" s="92"/>
      <c r="OQN64" s="92"/>
      <c r="OQO64" s="92"/>
      <c r="OQP64" s="92"/>
      <c r="OQQ64" s="92"/>
      <c r="OQR64" s="92"/>
      <c r="OQS64" s="92"/>
      <c r="OQT64" s="92"/>
      <c r="OQU64" s="92"/>
      <c r="OQV64" s="92"/>
      <c r="OQW64" s="92"/>
      <c r="OQX64" s="92"/>
      <c r="OQY64" s="92"/>
      <c r="OQZ64" s="92"/>
      <c r="ORA64" s="92"/>
      <c r="ORB64" s="92"/>
      <c r="ORC64" s="92"/>
      <c r="ORD64" s="92"/>
      <c r="ORE64" s="92"/>
      <c r="ORF64" s="92"/>
      <c r="ORG64" s="92"/>
      <c r="ORH64" s="92"/>
      <c r="ORI64" s="92"/>
      <c r="ORJ64" s="92"/>
      <c r="ORK64" s="92"/>
      <c r="ORL64" s="92"/>
      <c r="ORM64" s="92"/>
      <c r="ORN64" s="92"/>
      <c r="ORO64" s="92"/>
      <c r="ORP64" s="92"/>
      <c r="ORQ64" s="92"/>
      <c r="ORR64" s="92"/>
      <c r="ORS64" s="92"/>
      <c r="ORT64" s="92"/>
      <c r="ORU64" s="92"/>
      <c r="ORV64" s="92"/>
      <c r="ORW64" s="92"/>
      <c r="ORX64" s="92"/>
      <c r="ORY64" s="92"/>
      <c r="ORZ64" s="92"/>
      <c r="OSA64" s="92"/>
      <c r="OSB64" s="92"/>
      <c r="OSC64" s="92"/>
      <c r="OSD64" s="92"/>
      <c r="OSE64" s="92"/>
      <c r="OSF64" s="92"/>
      <c r="OSG64" s="92"/>
      <c r="OSH64" s="92"/>
      <c r="OSI64" s="92"/>
      <c r="OSJ64" s="92"/>
      <c r="OSK64" s="92"/>
      <c r="OSL64" s="92"/>
      <c r="OSM64" s="92"/>
      <c r="OSN64" s="92"/>
      <c r="OSO64" s="92"/>
      <c r="OSP64" s="92"/>
      <c r="OSQ64" s="92"/>
      <c r="OSR64" s="92"/>
      <c r="OSS64" s="92"/>
      <c r="OST64" s="92"/>
      <c r="OSU64" s="92"/>
      <c r="OSV64" s="92"/>
      <c r="OSW64" s="92"/>
      <c r="OSX64" s="92"/>
      <c r="OSY64" s="92"/>
      <c r="OSZ64" s="92"/>
      <c r="OTA64" s="92"/>
      <c r="OTB64" s="92"/>
      <c r="OTC64" s="92"/>
      <c r="OTD64" s="92"/>
      <c r="OTE64" s="92"/>
      <c r="OTF64" s="92"/>
      <c r="OTG64" s="92"/>
      <c r="OTH64" s="92"/>
      <c r="OTI64" s="92"/>
      <c r="OTJ64" s="92"/>
      <c r="OTK64" s="92"/>
      <c r="OTL64" s="92"/>
      <c r="OTM64" s="92"/>
      <c r="OTN64" s="92"/>
      <c r="OTO64" s="92"/>
      <c r="OTP64" s="92"/>
      <c r="OTQ64" s="92"/>
      <c r="OTR64" s="92"/>
      <c r="OTS64" s="92"/>
      <c r="OTT64" s="92"/>
      <c r="OTU64" s="92"/>
      <c r="OTV64" s="92"/>
      <c r="OTW64" s="92"/>
      <c r="OTX64" s="92"/>
      <c r="OTY64" s="92"/>
      <c r="OTZ64" s="92"/>
      <c r="OUA64" s="92"/>
      <c r="OUB64" s="92"/>
      <c r="OUC64" s="92"/>
      <c r="OUD64" s="92"/>
      <c r="OUE64" s="92"/>
      <c r="OUF64" s="92"/>
      <c r="OUG64" s="92"/>
      <c r="OUH64" s="92"/>
      <c r="OUI64" s="92"/>
      <c r="OUJ64" s="92"/>
      <c r="OUK64" s="92"/>
      <c r="OUL64" s="92"/>
      <c r="OUM64" s="92"/>
      <c r="OUN64" s="92"/>
      <c r="OUO64" s="92"/>
      <c r="OUP64" s="92"/>
      <c r="OUQ64" s="92"/>
      <c r="OUR64" s="92"/>
      <c r="OUS64" s="92"/>
      <c r="OUT64" s="92"/>
      <c r="OUU64" s="92"/>
      <c r="OUV64" s="92"/>
      <c r="OUW64" s="92"/>
      <c r="OUX64" s="92"/>
      <c r="OUY64" s="92"/>
      <c r="OUZ64" s="92"/>
      <c r="OVA64" s="92"/>
      <c r="OVB64" s="92"/>
      <c r="OVC64" s="92"/>
      <c r="OVD64" s="92"/>
      <c r="OVE64" s="92"/>
      <c r="OVF64" s="92"/>
      <c r="OVG64" s="92"/>
      <c r="OVH64" s="92"/>
      <c r="OVI64" s="92"/>
      <c r="OVJ64" s="92"/>
      <c r="OVK64" s="92"/>
      <c r="OVL64" s="92"/>
      <c r="OVM64" s="92"/>
      <c r="OVN64" s="92"/>
      <c r="OVO64" s="92"/>
      <c r="OVP64" s="92"/>
      <c r="OVQ64" s="92"/>
      <c r="OVR64" s="92"/>
      <c r="OVS64" s="92"/>
      <c r="OVT64" s="92"/>
      <c r="OVU64" s="92"/>
      <c r="OVV64" s="92"/>
      <c r="OVW64" s="92"/>
      <c r="OVX64" s="92"/>
      <c r="OVY64" s="92"/>
      <c r="OVZ64" s="92"/>
      <c r="OWA64" s="92"/>
      <c r="OWB64" s="92"/>
      <c r="OWC64" s="92"/>
      <c r="OWD64" s="92"/>
      <c r="OWE64" s="92"/>
      <c r="OWF64" s="92"/>
      <c r="OWG64" s="92"/>
      <c r="OWH64" s="92"/>
      <c r="OWI64" s="92"/>
      <c r="OWJ64" s="92"/>
      <c r="OWK64" s="92"/>
      <c r="OWL64" s="92"/>
      <c r="OWM64" s="92"/>
      <c r="OWN64" s="92"/>
      <c r="OWO64" s="92"/>
      <c r="OWP64" s="92"/>
      <c r="OWQ64" s="92"/>
      <c r="OWR64" s="92"/>
      <c r="OWS64" s="92"/>
      <c r="OWT64" s="92"/>
      <c r="OWU64" s="92"/>
      <c r="OWV64" s="92"/>
      <c r="OWW64" s="92"/>
      <c r="OWX64" s="92"/>
      <c r="OWY64" s="92"/>
      <c r="OWZ64" s="92"/>
      <c r="OXA64" s="92"/>
      <c r="OXB64" s="92"/>
      <c r="OXC64" s="92"/>
      <c r="OXD64" s="92"/>
      <c r="OXE64" s="92"/>
      <c r="OXF64" s="92"/>
      <c r="OXG64" s="92"/>
      <c r="OXH64" s="92"/>
      <c r="OXI64" s="92"/>
      <c r="OXJ64" s="92"/>
      <c r="OXK64" s="92"/>
      <c r="OXL64" s="92"/>
      <c r="OXM64" s="92"/>
      <c r="OXN64" s="92"/>
      <c r="OXO64" s="92"/>
      <c r="OXP64" s="92"/>
      <c r="OXQ64" s="92"/>
      <c r="OXR64" s="92"/>
      <c r="OXS64" s="92"/>
      <c r="OXT64" s="92"/>
      <c r="OXU64" s="92"/>
      <c r="OXV64" s="92"/>
      <c r="OXW64" s="92"/>
      <c r="OXX64" s="92"/>
      <c r="OXY64" s="92"/>
      <c r="OXZ64" s="92"/>
      <c r="OYA64" s="92"/>
      <c r="OYB64" s="92"/>
      <c r="OYC64" s="92"/>
      <c r="OYD64" s="92"/>
      <c r="OYE64" s="92"/>
      <c r="OYF64" s="92"/>
      <c r="OYG64" s="92"/>
      <c r="OYH64" s="92"/>
      <c r="OYI64" s="92"/>
      <c r="OYJ64" s="92"/>
      <c r="OYK64" s="92"/>
      <c r="OYL64" s="92"/>
      <c r="OYM64" s="92"/>
      <c r="OYN64" s="92"/>
      <c r="OYO64" s="92"/>
      <c r="OYP64" s="92"/>
      <c r="OYQ64" s="92"/>
      <c r="OYR64" s="92"/>
      <c r="OYS64" s="92"/>
      <c r="OYT64" s="92"/>
      <c r="OYU64" s="92"/>
      <c r="OYV64" s="92"/>
      <c r="OYW64" s="92"/>
      <c r="OYX64" s="92"/>
      <c r="OYY64" s="92"/>
      <c r="OYZ64" s="92"/>
      <c r="OZA64" s="92"/>
      <c r="OZB64" s="92"/>
      <c r="OZC64" s="92"/>
      <c r="OZD64" s="92"/>
      <c r="OZE64" s="92"/>
      <c r="OZF64" s="92"/>
      <c r="OZG64" s="92"/>
      <c r="OZH64" s="92"/>
      <c r="OZI64" s="92"/>
      <c r="OZJ64" s="92"/>
      <c r="OZK64" s="92"/>
      <c r="OZL64" s="92"/>
      <c r="OZM64" s="92"/>
      <c r="OZN64" s="92"/>
      <c r="OZO64" s="92"/>
      <c r="OZP64" s="92"/>
      <c r="OZQ64" s="92"/>
      <c r="OZR64" s="92"/>
      <c r="OZS64" s="92"/>
      <c r="OZT64" s="92"/>
      <c r="OZU64" s="92"/>
      <c r="OZV64" s="92"/>
      <c r="OZW64" s="92"/>
      <c r="OZX64" s="92"/>
      <c r="OZY64" s="92"/>
      <c r="OZZ64" s="92"/>
      <c r="PAA64" s="92"/>
      <c r="PAB64" s="92"/>
      <c r="PAC64" s="92"/>
      <c r="PAD64" s="92"/>
      <c r="PAE64" s="92"/>
      <c r="PAF64" s="92"/>
      <c r="PAG64" s="92"/>
      <c r="PAH64" s="92"/>
      <c r="PAI64" s="92"/>
      <c r="PAJ64" s="92"/>
      <c r="PAK64" s="92"/>
      <c r="PAL64" s="92"/>
      <c r="PAM64" s="92"/>
      <c r="PAN64" s="92"/>
      <c r="PAO64" s="92"/>
      <c r="PAP64" s="92"/>
      <c r="PAQ64" s="92"/>
      <c r="PAR64" s="92"/>
      <c r="PAS64" s="92"/>
      <c r="PAT64" s="92"/>
      <c r="PAU64" s="92"/>
      <c r="PAV64" s="92"/>
      <c r="PAW64" s="92"/>
      <c r="PAX64" s="92"/>
      <c r="PAY64" s="92"/>
      <c r="PAZ64" s="92"/>
      <c r="PBA64" s="92"/>
      <c r="PBB64" s="92"/>
      <c r="PBC64" s="92"/>
      <c r="PBD64" s="92"/>
      <c r="PBE64" s="92"/>
      <c r="PBF64" s="92"/>
      <c r="PBG64" s="92"/>
      <c r="PBH64" s="92"/>
      <c r="PBI64" s="92"/>
      <c r="PBJ64" s="92"/>
      <c r="PBK64" s="92"/>
      <c r="PBL64" s="92"/>
      <c r="PBM64" s="92"/>
      <c r="PBN64" s="92"/>
      <c r="PBO64" s="92"/>
      <c r="PBP64" s="92"/>
      <c r="PBQ64" s="92"/>
      <c r="PBR64" s="92"/>
      <c r="PBS64" s="92"/>
      <c r="PBT64" s="92"/>
      <c r="PBU64" s="92"/>
      <c r="PBV64" s="92"/>
      <c r="PBW64" s="92"/>
      <c r="PBX64" s="92"/>
      <c r="PBY64" s="92"/>
      <c r="PBZ64" s="92"/>
      <c r="PCA64" s="92"/>
      <c r="PCB64" s="92"/>
      <c r="PCC64" s="92"/>
      <c r="PCD64" s="92"/>
      <c r="PCE64" s="92"/>
      <c r="PCF64" s="92"/>
      <c r="PCG64" s="92"/>
      <c r="PCH64" s="92"/>
      <c r="PCI64" s="92"/>
      <c r="PCJ64" s="92"/>
      <c r="PCK64" s="92"/>
      <c r="PCL64" s="92"/>
      <c r="PCM64" s="92"/>
      <c r="PCN64" s="92"/>
      <c r="PCO64" s="92"/>
      <c r="PCP64" s="92"/>
      <c r="PCQ64" s="92"/>
      <c r="PCR64" s="92"/>
      <c r="PCS64" s="92"/>
      <c r="PCT64" s="92"/>
      <c r="PCU64" s="92"/>
      <c r="PCV64" s="92"/>
      <c r="PCW64" s="92"/>
      <c r="PCX64" s="92"/>
      <c r="PCY64" s="92"/>
      <c r="PCZ64" s="92"/>
      <c r="PDA64" s="92"/>
      <c r="PDB64" s="92"/>
      <c r="PDC64" s="92"/>
      <c r="PDD64" s="92"/>
      <c r="PDE64" s="92"/>
      <c r="PDF64" s="92"/>
      <c r="PDG64" s="92"/>
      <c r="PDH64" s="92"/>
      <c r="PDI64" s="92"/>
      <c r="PDJ64" s="92"/>
      <c r="PDK64" s="92"/>
      <c r="PDL64" s="92"/>
      <c r="PDM64" s="92"/>
      <c r="PDN64" s="92"/>
      <c r="PDO64" s="92"/>
      <c r="PDP64" s="92"/>
      <c r="PDQ64" s="92"/>
      <c r="PDR64" s="92"/>
      <c r="PDS64" s="92"/>
      <c r="PDT64" s="92"/>
      <c r="PDU64" s="92"/>
      <c r="PDV64" s="92"/>
      <c r="PDW64" s="92"/>
      <c r="PDX64" s="92"/>
      <c r="PDY64" s="92"/>
      <c r="PDZ64" s="92"/>
      <c r="PEA64" s="92"/>
      <c r="PEB64" s="92"/>
      <c r="PEC64" s="92"/>
      <c r="PED64" s="92"/>
      <c r="PEE64" s="92"/>
      <c r="PEF64" s="92"/>
      <c r="PEG64" s="92"/>
      <c r="PEH64" s="92"/>
      <c r="PEI64" s="92"/>
      <c r="PEJ64" s="92"/>
      <c r="PEK64" s="92"/>
      <c r="PEL64" s="92"/>
      <c r="PEM64" s="92"/>
      <c r="PEN64" s="92"/>
      <c r="PEO64" s="92"/>
      <c r="PEP64" s="92"/>
      <c r="PEQ64" s="92"/>
      <c r="PER64" s="92"/>
      <c r="PES64" s="92"/>
      <c r="PET64" s="92"/>
      <c r="PEU64" s="92"/>
      <c r="PEV64" s="92"/>
      <c r="PEW64" s="92"/>
      <c r="PEX64" s="92"/>
      <c r="PEY64" s="92"/>
      <c r="PEZ64" s="92"/>
      <c r="PFA64" s="92"/>
      <c r="PFB64" s="92"/>
      <c r="PFC64" s="92"/>
      <c r="PFD64" s="92"/>
      <c r="PFE64" s="92"/>
      <c r="PFF64" s="92"/>
      <c r="PFG64" s="92"/>
      <c r="PFH64" s="92"/>
      <c r="PFI64" s="92"/>
      <c r="PFJ64" s="92"/>
      <c r="PFK64" s="92"/>
      <c r="PFL64" s="92"/>
      <c r="PFM64" s="92"/>
      <c r="PFN64" s="92"/>
      <c r="PFO64" s="92"/>
      <c r="PFP64" s="92"/>
      <c r="PFQ64" s="92"/>
      <c r="PFR64" s="92"/>
      <c r="PFS64" s="92"/>
      <c r="PFT64" s="92"/>
      <c r="PFU64" s="92"/>
      <c r="PFV64" s="92"/>
      <c r="PFW64" s="92"/>
      <c r="PFX64" s="92"/>
      <c r="PFY64" s="92"/>
      <c r="PFZ64" s="92"/>
      <c r="PGA64" s="92"/>
      <c r="PGB64" s="92"/>
      <c r="PGC64" s="92"/>
      <c r="PGD64" s="92"/>
      <c r="PGE64" s="92"/>
      <c r="PGF64" s="92"/>
      <c r="PGG64" s="92"/>
      <c r="PGH64" s="92"/>
      <c r="PGI64" s="92"/>
      <c r="PGJ64" s="92"/>
      <c r="PGK64" s="92"/>
      <c r="PGL64" s="92"/>
      <c r="PGM64" s="92"/>
      <c r="PGN64" s="92"/>
      <c r="PGO64" s="92"/>
      <c r="PGP64" s="92"/>
      <c r="PGQ64" s="92"/>
      <c r="PGR64" s="92"/>
      <c r="PGS64" s="92"/>
      <c r="PGT64" s="92"/>
      <c r="PGU64" s="92"/>
      <c r="PGV64" s="92"/>
      <c r="PGW64" s="92"/>
      <c r="PGX64" s="92"/>
      <c r="PGY64" s="92"/>
      <c r="PGZ64" s="92"/>
      <c r="PHA64" s="92"/>
      <c r="PHB64" s="92"/>
      <c r="PHC64" s="92"/>
      <c r="PHD64" s="92"/>
      <c r="PHE64" s="92"/>
      <c r="PHF64" s="92"/>
      <c r="PHG64" s="92"/>
      <c r="PHH64" s="92"/>
      <c r="PHI64" s="92"/>
      <c r="PHJ64" s="92"/>
      <c r="PHK64" s="92"/>
      <c r="PHL64" s="92"/>
      <c r="PHM64" s="92"/>
      <c r="PHN64" s="92"/>
      <c r="PHO64" s="92"/>
      <c r="PHP64" s="92"/>
      <c r="PHQ64" s="92"/>
      <c r="PHR64" s="92"/>
      <c r="PHS64" s="92"/>
      <c r="PHT64" s="92"/>
      <c r="PHU64" s="92"/>
      <c r="PHV64" s="92"/>
      <c r="PHW64" s="92"/>
      <c r="PHX64" s="92"/>
      <c r="PHY64" s="92"/>
      <c r="PHZ64" s="92"/>
      <c r="PIA64" s="92"/>
      <c r="PIB64" s="92"/>
      <c r="PIC64" s="92"/>
      <c r="PID64" s="92"/>
      <c r="PIE64" s="92"/>
      <c r="PIF64" s="92"/>
      <c r="PIG64" s="92"/>
      <c r="PIH64" s="92"/>
      <c r="PII64" s="92"/>
      <c r="PIJ64" s="92"/>
      <c r="PIK64" s="92"/>
      <c r="PIL64" s="92"/>
      <c r="PIM64" s="92"/>
      <c r="PIN64" s="92"/>
      <c r="PIO64" s="92"/>
      <c r="PIP64" s="92"/>
      <c r="PIQ64" s="92"/>
      <c r="PIR64" s="92"/>
      <c r="PIS64" s="92"/>
      <c r="PIT64" s="92"/>
      <c r="PIU64" s="92"/>
      <c r="PIV64" s="92"/>
      <c r="PIW64" s="92"/>
      <c r="PIX64" s="92"/>
      <c r="PIY64" s="92"/>
      <c r="PIZ64" s="92"/>
      <c r="PJA64" s="92"/>
      <c r="PJB64" s="92"/>
      <c r="PJC64" s="92"/>
      <c r="PJD64" s="92"/>
      <c r="PJE64" s="92"/>
      <c r="PJF64" s="92"/>
      <c r="PJG64" s="92"/>
      <c r="PJH64" s="92"/>
      <c r="PJI64" s="92"/>
      <c r="PJJ64" s="92"/>
      <c r="PJK64" s="92"/>
      <c r="PJL64" s="92"/>
      <c r="PJM64" s="92"/>
      <c r="PJN64" s="92"/>
      <c r="PJO64" s="92"/>
      <c r="PJP64" s="92"/>
      <c r="PJQ64" s="92"/>
      <c r="PJR64" s="92"/>
      <c r="PJS64" s="92"/>
      <c r="PJT64" s="92"/>
      <c r="PJU64" s="92"/>
      <c r="PJV64" s="92"/>
      <c r="PJW64" s="92"/>
      <c r="PJX64" s="92"/>
      <c r="PJY64" s="92"/>
      <c r="PJZ64" s="92"/>
      <c r="PKA64" s="92"/>
      <c r="PKB64" s="92"/>
      <c r="PKC64" s="92"/>
      <c r="PKD64" s="92"/>
      <c r="PKE64" s="92"/>
      <c r="PKF64" s="92"/>
      <c r="PKG64" s="92"/>
      <c r="PKH64" s="92"/>
      <c r="PKI64" s="92"/>
      <c r="PKJ64" s="92"/>
      <c r="PKK64" s="92"/>
      <c r="PKL64" s="92"/>
      <c r="PKM64" s="92"/>
      <c r="PKN64" s="92"/>
      <c r="PKO64" s="92"/>
      <c r="PKP64" s="92"/>
      <c r="PKQ64" s="92"/>
      <c r="PKR64" s="92"/>
      <c r="PKS64" s="92"/>
      <c r="PKT64" s="92"/>
      <c r="PKU64" s="92"/>
      <c r="PKV64" s="92"/>
      <c r="PKW64" s="92"/>
      <c r="PKX64" s="92"/>
      <c r="PKY64" s="92"/>
      <c r="PKZ64" s="92"/>
      <c r="PLA64" s="92"/>
      <c r="PLB64" s="92"/>
      <c r="PLC64" s="92"/>
      <c r="PLD64" s="92"/>
      <c r="PLE64" s="92"/>
      <c r="PLF64" s="92"/>
      <c r="PLG64" s="92"/>
      <c r="PLH64" s="92"/>
      <c r="PLI64" s="92"/>
      <c r="PLJ64" s="92"/>
      <c r="PLK64" s="92"/>
      <c r="PLL64" s="92"/>
      <c r="PLM64" s="92"/>
      <c r="PLN64" s="92"/>
      <c r="PLO64" s="92"/>
      <c r="PLP64" s="92"/>
      <c r="PLQ64" s="92"/>
      <c r="PLR64" s="92"/>
      <c r="PLS64" s="92"/>
      <c r="PLT64" s="92"/>
      <c r="PLU64" s="92"/>
      <c r="PLV64" s="92"/>
      <c r="PLW64" s="92"/>
      <c r="PLX64" s="92"/>
      <c r="PLY64" s="92"/>
      <c r="PLZ64" s="92"/>
      <c r="PMA64" s="92"/>
      <c r="PMB64" s="92"/>
      <c r="PMC64" s="92"/>
      <c r="PMD64" s="92"/>
      <c r="PME64" s="92"/>
      <c r="PMF64" s="92"/>
      <c r="PMG64" s="92"/>
      <c r="PMH64" s="92"/>
      <c r="PMI64" s="92"/>
      <c r="PMJ64" s="92"/>
      <c r="PMK64" s="92"/>
      <c r="PML64" s="92"/>
      <c r="PMM64" s="92"/>
      <c r="PMN64" s="92"/>
      <c r="PMO64" s="92"/>
      <c r="PMP64" s="92"/>
      <c r="PMQ64" s="92"/>
      <c r="PMR64" s="92"/>
      <c r="PMS64" s="92"/>
      <c r="PMT64" s="92"/>
      <c r="PMU64" s="92"/>
      <c r="PMV64" s="92"/>
      <c r="PMW64" s="92"/>
      <c r="PMX64" s="92"/>
      <c r="PMY64" s="92"/>
      <c r="PMZ64" s="92"/>
      <c r="PNA64" s="92"/>
      <c r="PNB64" s="92"/>
      <c r="PNC64" s="92"/>
      <c r="PND64" s="92"/>
      <c r="PNE64" s="92"/>
      <c r="PNF64" s="92"/>
      <c r="PNG64" s="92"/>
      <c r="PNH64" s="92"/>
      <c r="PNI64" s="92"/>
      <c r="PNJ64" s="92"/>
      <c r="PNK64" s="92"/>
      <c r="PNL64" s="92"/>
      <c r="PNM64" s="92"/>
      <c r="PNN64" s="92"/>
      <c r="PNO64" s="92"/>
      <c r="PNP64" s="92"/>
      <c r="PNQ64" s="92"/>
      <c r="PNR64" s="92"/>
      <c r="PNS64" s="92"/>
      <c r="PNT64" s="92"/>
      <c r="PNU64" s="92"/>
      <c r="PNV64" s="92"/>
      <c r="PNW64" s="92"/>
      <c r="PNX64" s="92"/>
      <c r="PNY64" s="92"/>
      <c r="PNZ64" s="92"/>
      <c r="POA64" s="92"/>
      <c r="POB64" s="92"/>
      <c r="POC64" s="92"/>
      <c r="POD64" s="92"/>
      <c r="POE64" s="92"/>
      <c r="POF64" s="92"/>
      <c r="POG64" s="92"/>
      <c r="POH64" s="92"/>
      <c r="POI64" s="92"/>
      <c r="POJ64" s="92"/>
      <c r="POK64" s="92"/>
      <c r="POL64" s="92"/>
      <c r="POM64" s="92"/>
      <c r="PON64" s="92"/>
      <c r="POO64" s="92"/>
      <c r="POP64" s="92"/>
      <c r="POQ64" s="92"/>
      <c r="POR64" s="92"/>
      <c r="POS64" s="92"/>
      <c r="POT64" s="92"/>
      <c r="POU64" s="92"/>
      <c r="POV64" s="92"/>
      <c r="POW64" s="92"/>
      <c r="POX64" s="92"/>
      <c r="POY64" s="92"/>
      <c r="POZ64" s="92"/>
      <c r="PPA64" s="92"/>
      <c r="PPB64" s="92"/>
      <c r="PPC64" s="92"/>
      <c r="PPD64" s="92"/>
      <c r="PPE64" s="92"/>
      <c r="PPF64" s="92"/>
      <c r="PPG64" s="92"/>
      <c r="PPH64" s="92"/>
      <c r="PPI64" s="92"/>
      <c r="PPJ64" s="92"/>
      <c r="PPK64" s="92"/>
      <c r="PPL64" s="92"/>
      <c r="PPM64" s="92"/>
      <c r="PPN64" s="92"/>
      <c r="PPO64" s="92"/>
      <c r="PPP64" s="92"/>
      <c r="PPQ64" s="92"/>
      <c r="PPR64" s="92"/>
      <c r="PPS64" s="92"/>
      <c r="PPT64" s="92"/>
      <c r="PPU64" s="92"/>
      <c r="PPV64" s="92"/>
      <c r="PPW64" s="92"/>
      <c r="PPX64" s="92"/>
      <c r="PPY64" s="92"/>
      <c r="PPZ64" s="92"/>
      <c r="PQA64" s="92"/>
      <c r="PQB64" s="92"/>
      <c r="PQC64" s="92"/>
      <c r="PQD64" s="92"/>
      <c r="PQE64" s="92"/>
      <c r="PQF64" s="92"/>
      <c r="PQG64" s="92"/>
      <c r="PQH64" s="92"/>
      <c r="PQI64" s="92"/>
      <c r="PQJ64" s="92"/>
      <c r="PQK64" s="92"/>
      <c r="PQL64" s="92"/>
      <c r="PQM64" s="92"/>
      <c r="PQN64" s="92"/>
      <c r="PQO64" s="92"/>
      <c r="PQP64" s="92"/>
      <c r="PQQ64" s="92"/>
      <c r="PQR64" s="92"/>
      <c r="PQS64" s="92"/>
      <c r="PQT64" s="92"/>
      <c r="PQU64" s="92"/>
      <c r="PQV64" s="92"/>
      <c r="PQW64" s="92"/>
      <c r="PQX64" s="92"/>
      <c r="PQY64" s="92"/>
      <c r="PQZ64" s="92"/>
      <c r="PRA64" s="92"/>
      <c r="PRB64" s="92"/>
      <c r="PRC64" s="92"/>
      <c r="PRD64" s="92"/>
      <c r="PRE64" s="92"/>
      <c r="PRF64" s="92"/>
      <c r="PRG64" s="92"/>
      <c r="PRH64" s="92"/>
      <c r="PRI64" s="92"/>
      <c r="PRJ64" s="92"/>
      <c r="PRK64" s="92"/>
      <c r="PRL64" s="92"/>
      <c r="PRM64" s="92"/>
      <c r="PRN64" s="92"/>
      <c r="PRO64" s="92"/>
      <c r="PRP64" s="92"/>
      <c r="PRQ64" s="92"/>
      <c r="PRR64" s="92"/>
      <c r="PRS64" s="92"/>
      <c r="PRT64" s="92"/>
      <c r="PRU64" s="92"/>
      <c r="PRV64" s="92"/>
      <c r="PRW64" s="92"/>
      <c r="PRX64" s="92"/>
      <c r="PRY64" s="92"/>
      <c r="PRZ64" s="92"/>
      <c r="PSA64" s="92"/>
      <c r="PSB64" s="92"/>
      <c r="PSC64" s="92"/>
      <c r="PSD64" s="92"/>
      <c r="PSE64" s="92"/>
      <c r="PSF64" s="92"/>
      <c r="PSG64" s="92"/>
      <c r="PSH64" s="92"/>
      <c r="PSI64" s="92"/>
      <c r="PSJ64" s="92"/>
      <c r="PSK64" s="92"/>
      <c r="PSL64" s="92"/>
      <c r="PSM64" s="92"/>
      <c r="PSN64" s="92"/>
      <c r="PSO64" s="92"/>
      <c r="PSP64" s="92"/>
      <c r="PSQ64" s="92"/>
      <c r="PSR64" s="92"/>
      <c r="PSS64" s="92"/>
      <c r="PST64" s="92"/>
      <c r="PSU64" s="92"/>
      <c r="PSV64" s="92"/>
      <c r="PSW64" s="92"/>
      <c r="PSX64" s="92"/>
      <c r="PSY64" s="92"/>
      <c r="PSZ64" s="92"/>
      <c r="PTA64" s="92"/>
      <c r="PTB64" s="92"/>
      <c r="PTC64" s="92"/>
      <c r="PTD64" s="92"/>
      <c r="PTE64" s="92"/>
      <c r="PTF64" s="92"/>
      <c r="PTG64" s="92"/>
      <c r="PTH64" s="92"/>
      <c r="PTI64" s="92"/>
      <c r="PTJ64" s="92"/>
      <c r="PTK64" s="92"/>
      <c r="PTL64" s="92"/>
      <c r="PTM64" s="92"/>
      <c r="PTN64" s="92"/>
      <c r="PTO64" s="92"/>
      <c r="PTP64" s="92"/>
      <c r="PTQ64" s="92"/>
      <c r="PTR64" s="92"/>
      <c r="PTS64" s="92"/>
      <c r="PTT64" s="92"/>
      <c r="PTU64" s="92"/>
      <c r="PTV64" s="92"/>
      <c r="PTW64" s="92"/>
      <c r="PTX64" s="92"/>
      <c r="PTY64" s="92"/>
      <c r="PTZ64" s="92"/>
      <c r="PUA64" s="92"/>
      <c r="PUB64" s="92"/>
      <c r="PUC64" s="92"/>
      <c r="PUD64" s="92"/>
      <c r="PUE64" s="92"/>
      <c r="PUF64" s="92"/>
      <c r="PUG64" s="92"/>
      <c r="PUH64" s="92"/>
      <c r="PUI64" s="92"/>
      <c r="PUJ64" s="92"/>
      <c r="PUK64" s="92"/>
      <c r="PUL64" s="92"/>
      <c r="PUM64" s="92"/>
      <c r="PUN64" s="92"/>
      <c r="PUO64" s="92"/>
      <c r="PUP64" s="92"/>
      <c r="PUQ64" s="92"/>
      <c r="PUR64" s="92"/>
      <c r="PUS64" s="92"/>
      <c r="PUT64" s="92"/>
      <c r="PUU64" s="92"/>
      <c r="PUV64" s="92"/>
      <c r="PUW64" s="92"/>
      <c r="PUX64" s="92"/>
      <c r="PUY64" s="92"/>
      <c r="PUZ64" s="92"/>
      <c r="PVA64" s="92"/>
      <c r="PVB64" s="92"/>
      <c r="PVC64" s="92"/>
      <c r="PVD64" s="92"/>
      <c r="PVE64" s="92"/>
      <c r="PVF64" s="92"/>
      <c r="PVG64" s="92"/>
      <c r="PVH64" s="92"/>
      <c r="PVI64" s="92"/>
      <c r="PVJ64" s="92"/>
      <c r="PVK64" s="92"/>
      <c r="PVL64" s="92"/>
      <c r="PVM64" s="92"/>
      <c r="PVN64" s="92"/>
      <c r="PVO64" s="92"/>
      <c r="PVP64" s="92"/>
      <c r="PVQ64" s="92"/>
      <c r="PVR64" s="92"/>
      <c r="PVS64" s="92"/>
      <c r="PVT64" s="92"/>
      <c r="PVU64" s="92"/>
      <c r="PVV64" s="92"/>
      <c r="PVW64" s="92"/>
      <c r="PVX64" s="92"/>
      <c r="PVY64" s="92"/>
      <c r="PVZ64" s="92"/>
      <c r="PWA64" s="92"/>
      <c r="PWB64" s="92"/>
      <c r="PWC64" s="92"/>
      <c r="PWD64" s="92"/>
      <c r="PWE64" s="92"/>
      <c r="PWF64" s="92"/>
      <c r="PWG64" s="92"/>
      <c r="PWH64" s="92"/>
      <c r="PWI64" s="92"/>
      <c r="PWJ64" s="92"/>
      <c r="PWK64" s="92"/>
      <c r="PWL64" s="92"/>
      <c r="PWM64" s="92"/>
      <c r="PWN64" s="92"/>
      <c r="PWO64" s="92"/>
      <c r="PWP64" s="92"/>
      <c r="PWQ64" s="92"/>
      <c r="PWR64" s="92"/>
      <c r="PWS64" s="92"/>
      <c r="PWT64" s="92"/>
      <c r="PWU64" s="92"/>
      <c r="PWV64" s="92"/>
      <c r="PWW64" s="92"/>
      <c r="PWX64" s="92"/>
      <c r="PWY64" s="92"/>
      <c r="PWZ64" s="92"/>
      <c r="PXA64" s="92"/>
      <c r="PXB64" s="92"/>
      <c r="PXC64" s="92"/>
      <c r="PXD64" s="92"/>
      <c r="PXE64" s="92"/>
      <c r="PXF64" s="92"/>
      <c r="PXG64" s="92"/>
      <c r="PXH64" s="92"/>
      <c r="PXI64" s="92"/>
      <c r="PXJ64" s="92"/>
      <c r="PXK64" s="92"/>
      <c r="PXL64" s="92"/>
      <c r="PXM64" s="92"/>
      <c r="PXN64" s="92"/>
      <c r="PXO64" s="92"/>
      <c r="PXP64" s="92"/>
      <c r="PXQ64" s="92"/>
      <c r="PXR64" s="92"/>
      <c r="PXS64" s="92"/>
      <c r="PXT64" s="92"/>
      <c r="PXU64" s="92"/>
      <c r="PXV64" s="92"/>
      <c r="PXW64" s="92"/>
      <c r="PXX64" s="92"/>
      <c r="PXY64" s="92"/>
      <c r="PXZ64" s="92"/>
      <c r="PYA64" s="92"/>
      <c r="PYB64" s="92"/>
      <c r="PYC64" s="92"/>
      <c r="PYD64" s="92"/>
      <c r="PYE64" s="92"/>
      <c r="PYF64" s="92"/>
      <c r="PYG64" s="92"/>
      <c r="PYH64" s="92"/>
      <c r="PYI64" s="92"/>
      <c r="PYJ64" s="92"/>
      <c r="PYK64" s="92"/>
      <c r="PYL64" s="92"/>
      <c r="PYM64" s="92"/>
      <c r="PYN64" s="92"/>
      <c r="PYO64" s="92"/>
      <c r="PYP64" s="92"/>
      <c r="PYQ64" s="92"/>
      <c r="PYR64" s="92"/>
      <c r="PYS64" s="92"/>
      <c r="PYT64" s="92"/>
      <c r="PYU64" s="92"/>
      <c r="PYV64" s="92"/>
      <c r="PYW64" s="92"/>
      <c r="PYX64" s="92"/>
      <c r="PYY64" s="92"/>
      <c r="PYZ64" s="92"/>
      <c r="PZA64" s="92"/>
      <c r="PZB64" s="92"/>
      <c r="PZC64" s="92"/>
      <c r="PZD64" s="92"/>
      <c r="PZE64" s="92"/>
      <c r="PZF64" s="92"/>
      <c r="PZG64" s="92"/>
      <c r="PZH64" s="92"/>
      <c r="PZI64" s="92"/>
      <c r="PZJ64" s="92"/>
      <c r="PZK64" s="92"/>
      <c r="PZL64" s="92"/>
      <c r="PZM64" s="92"/>
      <c r="PZN64" s="92"/>
      <c r="PZO64" s="92"/>
      <c r="PZP64" s="92"/>
      <c r="PZQ64" s="92"/>
      <c r="PZR64" s="92"/>
      <c r="PZS64" s="92"/>
      <c r="PZT64" s="92"/>
      <c r="PZU64" s="92"/>
      <c r="PZV64" s="92"/>
      <c r="PZW64" s="92"/>
      <c r="PZX64" s="92"/>
      <c r="PZY64" s="92"/>
      <c r="PZZ64" s="92"/>
      <c r="QAA64" s="92"/>
      <c r="QAB64" s="92"/>
      <c r="QAC64" s="92"/>
      <c r="QAD64" s="92"/>
      <c r="QAE64" s="92"/>
      <c r="QAF64" s="92"/>
      <c r="QAG64" s="92"/>
      <c r="QAH64" s="92"/>
      <c r="QAI64" s="92"/>
      <c r="QAJ64" s="92"/>
      <c r="QAK64" s="92"/>
      <c r="QAL64" s="92"/>
      <c r="QAM64" s="92"/>
      <c r="QAN64" s="92"/>
      <c r="QAO64" s="92"/>
      <c r="QAP64" s="92"/>
      <c r="QAQ64" s="92"/>
      <c r="QAR64" s="92"/>
      <c r="QAS64" s="92"/>
      <c r="QAT64" s="92"/>
      <c r="QAU64" s="92"/>
      <c r="QAV64" s="92"/>
      <c r="QAW64" s="92"/>
      <c r="QAX64" s="92"/>
      <c r="QAY64" s="92"/>
      <c r="QAZ64" s="92"/>
      <c r="QBA64" s="92"/>
      <c r="QBB64" s="92"/>
      <c r="QBC64" s="92"/>
      <c r="QBD64" s="92"/>
      <c r="QBE64" s="92"/>
      <c r="QBF64" s="92"/>
      <c r="QBG64" s="92"/>
      <c r="QBH64" s="92"/>
      <c r="QBI64" s="92"/>
      <c r="QBJ64" s="92"/>
      <c r="QBK64" s="92"/>
      <c r="QBL64" s="92"/>
      <c r="QBM64" s="92"/>
      <c r="QBN64" s="92"/>
      <c r="QBO64" s="92"/>
      <c r="QBP64" s="92"/>
      <c r="QBQ64" s="92"/>
      <c r="QBR64" s="92"/>
      <c r="QBS64" s="92"/>
      <c r="QBT64" s="92"/>
      <c r="QBU64" s="92"/>
      <c r="QBV64" s="92"/>
      <c r="QBW64" s="92"/>
      <c r="QBX64" s="92"/>
      <c r="QBY64" s="92"/>
      <c r="QBZ64" s="92"/>
      <c r="QCA64" s="92"/>
      <c r="QCB64" s="92"/>
      <c r="QCC64" s="92"/>
      <c r="QCD64" s="92"/>
      <c r="QCE64" s="92"/>
      <c r="QCF64" s="92"/>
      <c r="QCG64" s="92"/>
      <c r="QCH64" s="92"/>
      <c r="QCI64" s="92"/>
      <c r="QCJ64" s="92"/>
      <c r="QCK64" s="92"/>
      <c r="QCL64" s="92"/>
      <c r="QCM64" s="92"/>
      <c r="QCN64" s="92"/>
      <c r="QCO64" s="92"/>
      <c r="QCP64" s="92"/>
      <c r="QCQ64" s="92"/>
      <c r="QCR64" s="92"/>
      <c r="QCS64" s="92"/>
      <c r="QCT64" s="92"/>
      <c r="QCU64" s="92"/>
      <c r="QCV64" s="92"/>
      <c r="QCW64" s="92"/>
      <c r="QCX64" s="92"/>
      <c r="QCY64" s="92"/>
      <c r="QCZ64" s="92"/>
      <c r="QDA64" s="92"/>
      <c r="QDB64" s="92"/>
      <c r="QDC64" s="92"/>
      <c r="QDD64" s="92"/>
      <c r="QDE64" s="92"/>
      <c r="QDF64" s="92"/>
      <c r="QDG64" s="92"/>
      <c r="QDH64" s="92"/>
      <c r="QDI64" s="92"/>
      <c r="QDJ64" s="92"/>
      <c r="QDK64" s="92"/>
      <c r="QDL64" s="92"/>
      <c r="QDM64" s="92"/>
      <c r="QDN64" s="92"/>
      <c r="QDO64" s="92"/>
      <c r="QDP64" s="92"/>
      <c r="QDQ64" s="92"/>
      <c r="QDR64" s="92"/>
      <c r="QDS64" s="92"/>
      <c r="QDT64" s="92"/>
      <c r="QDU64" s="92"/>
      <c r="QDV64" s="92"/>
      <c r="QDW64" s="92"/>
      <c r="QDX64" s="92"/>
      <c r="QDY64" s="92"/>
      <c r="QDZ64" s="92"/>
      <c r="QEA64" s="92"/>
      <c r="QEB64" s="92"/>
      <c r="QEC64" s="92"/>
      <c r="QED64" s="92"/>
      <c r="QEE64" s="92"/>
      <c r="QEF64" s="92"/>
      <c r="QEG64" s="92"/>
      <c r="QEH64" s="92"/>
      <c r="QEI64" s="92"/>
      <c r="QEJ64" s="92"/>
      <c r="QEK64" s="92"/>
      <c r="QEL64" s="92"/>
      <c r="QEM64" s="92"/>
      <c r="QEN64" s="92"/>
      <c r="QEO64" s="92"/>
      <c r="QEP64" s="92"/>
      <c r="QEQ64" s="92"/>
      <c r="QER64" s="92"/>
      <c r="QES64" s="92"/>
      <c r="QET64" s="92"/>
      <c r="QEU64" s="92"/>
      <c r="QEV64" s="92"/>
      <c r="QEW64" s="92"/>
      <c r="QEX64" s="92"/>
      <c r="QEY64" s="92"/>
      <c r="QEZ64" s="92"/>
      <c r="QFA64" s="92"/>
      <c r="QFB64" s="92"/>
      <c r="QFC64" s="92"/>
      <c r="QFD64" s="92"/>
      <c r="QFE64" s="92"/>
      <c r="QFF64" s="92"/>
      <c r="QFG64" s="92"/>
      <c r="QFH64" s="92"/>
      <c r="QFI64" s="92"/>
      <c r="QFJ64" s="92"/>
      <c r="QFK64" s="92"/>
      <c r="QFL64" s="92"/>
      <c r="QFM64" s="92"/>
      <c r="QFN64" s="92"/>
      <c r="QFO64" s="92"/>
      <c r="QFP64" s="92"/>
      <c r="QFQ64" s="92"/>
      <c r="QFR64" s="92"/>
      <c r="QFS64" s="92"/>
      <c r="QFT64" s="92"/>
      <c r="QFU64" s="92"/>
      <c r="QFV64" s="92"/>
      <c r="QFW64" s="92"/>
      <c r="QFX64" s="92"/>
      <c r="QFY64" s="92"/>
      <c r="QFZ64" s="92"/>
      <c r="QGA64" s="92"/>
      <c r="QGB64" s="92"/>
      <c r="QGC64" s="92"/>
      <c r="QGD64" s="92"/>
      <c r="QGE64" s="92"/>
      <c r="QGF64" s="92"/>
      <c r="QGG64" s="92"/>
      <c r="QGH64" s="92"/>
      <c r="QGI64" s="92"/>
      <c r="QGJ64" s="92"/>
      <c r="QGK64" s="92"/>
      <c r="QGL64" s="92"/>
      <c r="QGM64" s="92"/>
      <c r="QGN64" s="92"/>
      <c r="QGO64" s="92"/>
      <c r="QGP64" s="92"/>
      <c r="QGQ64" s="92"/>
      <c r="QGR64" s="92"/>
      <c r="QGS64" s="92"/>
      <c r="QGT64" s="92"/>
      <c r="QGU64" s="92"/>
      <c r="QGV64" s="92"/>
      <c r="QGW64" s="92"/>
      <c r="QGX64" s="92"/>
      <c r="QGY64" s="92"/>
      <c r="QGZ64" s="92"/>
      <c r="QHA64" s="92"/>
      <c r="QHB64" s="92"/>
      <c r="QHC64" s="92"/>
      <c r="QHD64" s="92"/>
      <c r="QHE64" s="92"/>
      <c r="QHF64" s="92"/>
      <c r="QHG64" s="92"/>
      <c r="QHH64" s="92"/>
      <c r="QHI64" s="92"/>
      <c r="QHJ64" s="92"/>
      <c r="QHK64" s="92"/>
      <c r="QHL64" s="92"/>
      <c r="QHM64" s="92"/>
      <c r="QHN64" s="92"/>
      <c r="QHO64" s="92"/>
      <c r="QHP64" s="92"/>
      <c r="QHQ64" s="92"/>
      <c r="QHR64" s="92"/>
      <c r="QHS64" s="92"/>
      <c r="QHT64" s="92"/>
      <c r="QHU64" s="92"/>
      <c r="QHV64" s="92"/>
      <c r="QHW64" s="92"/>
      <c r="QHX64" s="92"/>
      <c r="QHY64" s="92"/>
      <c r="QHZ64" s="92"/>
      <c r="QIA64" s="92"/>
      <c r="QIB64" s="92"/>
      <c r="QIC64" s="92"/>
      <c r="QID64" s="92"/>
      <c r="QIE64" s="92"/>
      <c r="QIF64" s="92"/>
      <c r="QIG64" s="92"/>
      <c r="QIH64" s="92"/>
      <c r="QII64" s="92"/>
      <c r="QIJ64" s="92"/>
      <c r="QIK64" s="92"/>
      <c r="QIL64" s="92"/>
      <c r="QIM64" s="92"/>
      <c r="QIN64" s="92"/>
      <c r="QIO64" s="92"/>
      <c r="QIP64" s="92"/>
      <c r="QIQ64" s="92"/>
      <c r="QIR64" s="92"/>
      <c r="QIS64" s="92"/>
      <c r="QIT64" s="92"/>
      <c r="QIU64" s="92"/>
      <c r="QIV64" s="92"/>
      <c r="QIW64" s="92"/>
      <c r="QIX64" s="92"/>
      <c r="QIY64" s="92"/>
      <c r="QIZ64" s="92"/>
      <c r="QJA64" s="92"/>
      <c r="QJB64" s="92"/>
      <c r="QJC64" s="92"/>
      <c r="QJD64" s="92"/>
      <c r="QJE64" s="92"/>
      <c r="QJF64" s="92"/>
      <c r="QJG64" s="92"/>
      <c r="QJH64" s="92"/>
      <c r="QJI64" s="92"/>
      <c r="QJJ64" s="92"/>
      <c r="QJK64" s="92"/>
      <c r="QJL64" s="92"/>
      <c r="QJM64" s="92"/>
      <c r="QJN64" s="92"/>
      <c r="QJO64" s="92"/>
      <c r="QJP64" s="92"/>
      <c r="QJQ64" s="92"/>
      <c r="QJR64" s="92"/>
      <c r="QJS64" s="92"/>
      <c r="QJT64" s="92"/>
      <c r="QJU64" s="92"/>
      <c r="QJV64" s="92"/>
      <c r="QJW64" s="92"/>
      <c r="QJX64" s="92"/>
      <c r="QJY64" s="92"/>
      <c r="QJZ64" s="92"/>
      <c r="QKA64" s="92"/>
      <c r="QKB64" s="92"/>
      <c r="QKC64" s="92"/>
      <c r="QKD64" s="92"/>
      <c r="QKE64" s="92"/>
      <c r="QKF64" s="92"/>
      <c r="QKG64" s="92"/>
      <c r="QKH64" s="92"/>
      <c r="QKI64" s="92"/>
      <c r="QKJ64" s="92"/>
      <c r="QKK64" s="92"/>
      <c r="QKL64" s="92"/>
      <c r="QKM64" s="92"/>
      <c r="QKN64" s="92"/>
      <c r="QKO64" s="92"/>
      <c r="QKP64" s="92"/>
      <c r="QKQ64" s="92"/>
      <c r="QKR64" s="92"/>
      <c r="QKS64" s="92"/>
      <c r="QKT64" s="92"/>
      <c r="QKU64" s="92"/>
      <c r="QKV64" s="92"/>
      <c r="QKW64" s="92"/>
      <c r="QKX64" s="92"/>
      <c r="QKY64" s="92"/>
      <c r="QKZ64" s="92"/>
      <c r="QLA64" s="92"/>
      <c r="QLB64" s="92"/>
      <c r="QLC64" s="92"/>
      <c r="QLD64" s="92"/>
      <c r="QLE64" s="92"/>
      <c r="QLF64" s="92"/>
      <c r="QLG64" s="92"/>
      <c r="QLH64" s="92"/>
      <c r="QLI64" s="92"/>
      <c r="QLJ64" s="92"/>
      <c r="QLK64" s="92"/>
      <c r="QLL64" s="92"/>
      <c r="QLM64" s="92"/>
      <c r="QLN64" s="92"/>
      <c r="QLO64" s="92"/>
      <c r="QLP64" s="92"/>
      <c r="QLQ64" s="92"/>
      <c r="QLR64" s="92"/>
      <c r="QLS64" s="92"/>
      <c r="QLT64" s="92"/>
      <c r="QLU64" s="92"/>
      <c r="QLV64" s="92"/>
      <c r="QLW64" s="92"/>
      <c r="QLX64" s="92"/>
      <c r="QLY64" s="92"/>
      <c r="QLZ64" s="92"/>
      <c r="QMA64" s="92"/>
      <c r="QMB64" s="92"/>
      <c r="QMC64" s="92"/>
      <c r="QMD64" s="92"/>
      <c r="QME64" s="92"/>
      <c r="QMF64" s="92"/>
      <c r="QMG64" s="92"/>
      <c r="QMH64" s="92"/>
      <c r="QMI64" s="92"/>
      <c r="QMJ64" s="92"/>
      <c r="QMK64" s="92"/>
      <c r="QML64" s="92"/>
      <c r="QMM64" s="92"/>
      <c r="QMN64" s="92"/>
      <c r="QMO64" s="92"/>
      <c r="QMP64" s="92"/>
      <c r="QMQ64" s="92"/>
      <c r="QMR64" s="92"/>
      <c r="QMS64" s="92"/>
      <c r="QMT64" s="92"/>
      <c r="QMU64" s="92"/>
      <c r="QMV64" s="92"/>
      <c r="QMW64" s="92"/>
      <c r="QMX64" s="92"/>
      <c r="QMY64" s="92"/>
      <c r="QMZ64" s="92"/>
      <c r="QNA64" s="92"/>
      <c r="QNB64" s="92"/>
      <c r="QNC64" s="92"/>
      <c r="QND64" s="92"/>
      <c r="QNE64" s="92"/>
      <c r="QNF64" s="92"/>
      <c r="QNG64" s="92"/>
      <c r="QNH64" s="92"/>
      <c r="QNI64" s="92"/>
      <c r="QNJ64" s="92"/>
      <c r="QNK64" s="92"/>
      <c r="QNL64" s="92"/>
      <c r="QNM64" s="92"/>
      <c r="QNN64" s="92"/>
      <c r="QNO64" s="92"/>
      <c r="QNP64" s="92"/>
      <c r="QNQ64" s="92"/>
      <c r="QNR64" s="92"/>
      <c r="QNS64" s="92"/>
      <c r="QNT64" s="92"/>
      <c r="QNU64" s="92"/>
      <c r="QNV64" s="92"/>
      <c r="QNW64" s="92"/>
      <c r="QNX64" s="92"/>
      <c r="QNY64" s="92"/>
      <c r="QNZ64" s="92"/>
      <c r="QOA64" s="92"/>
      <c r="QOB64" s="92"/>
      <c r="QOC64" s="92"/>
      <c r="QOD64" s="92"/>
      <c r="QOE64" s="92"/>
      <c r="QOF64" s="92"/>
      <c r="QOG64" s="92"/>
      <c r="QOH64" s="92"/>
      <c r="QOI64" s="92"/>
      <c r="QOJ64" s="92"/>
      <c r="QOK64" s="92"/>
      <c r="QOL64" s="92"/>
      <c r="QOM64" s="92"/>
      <c r="QON64" s="92"/>
      <c r="QOO64" s="92"/>
      <c r="QOP64" s="92"/>
      <c r="QOQ64" s="92"/>
      <c r="QOR64" s="92"/>
      <c r="QOS64" s="92"/>
      <c r="QOT64" s="92"/>
      <c r="QOU64" s="92"/>
      <c r="QOV64" s="92"/>
      <c r="QOW64" s="92"/>
      <c r="QOX64" s="92"/>
      <c r="QOY64" s="92"/>
      <c r="QOZ64" s="92"/>
      <c r="QPA64" s="92"/>
      <c r="QPB64" s="92"/>
      <c r="QPC64" s="92"/>
      <c r="QPD64" s="92"/>
      <c r="QPE64" s="92"/>
      <c r="QPF64" s="92"/>
      <c r="QPG64" s="92"/>
      <c r="QPH64" s="92"/>
      <c r="QPI64" s="92"/>
      <c r="QPJ64" s="92"/>
      <c r="QPK64" s="92"/>
      <c r="QPL64" s="92"/>
      <c r="QPM64" s="92"/>
      <c r="QPN64" s="92"/>
      <c r="QPO64" s="92"/>
      <c r="QPP64" s="92"/>
      <c r="QPQ64" s="92"/>
      <c r="QPR64" s="92"/>
      <c r="QPS64" s="92"/>
      <c r="QPT64" s="92"/>
      <c r="QPU64" s="92"/>
      <c r="QPV64" s="92"/>
      <c r="QPW64" s="92"/>
      <c r="QPX64" s="92"/>
      <c r="QPY64" s="92"/>
      <c r="QPZ64" s="92"/>
      <c r="QQA64" s="92"/>
      <c r="QQB64" s="92"/>
      <c r="QQC64" s="92"/>
      <c r="QQD64" s="92"/>
      <c r="QQE64" s="92"/>
      <c r="QQF64" s="92"/>
      <c r="QQG64" s="92"/>
      <c r="QQH64" s="92"/>
      <c r="QQI64" s="92"/>
      <c r="QQJ64" s="92"/>
      <c r="QQK64" s="92"/>
      <c r="QQL64" s="92"/>
      <c r="QQM64" s="92"/>
      <c r="QQN64" s="92"/>
      <c r="QQO64" s="92"/>
      <c r="QQP64" s="92"/>
      <c r="QQQ64" s="92"/>
      <c r="QQR64" s="92"/>
      <c r="QQS64" s="92"/>
      <c r="QQT64" s="92"/>
      <c r="QQU64" s="92"/>
      <c r="QQV64" s="92"/>
      <c r="QQW64" s="92"/>
      <c r="QQX64" s="92"/>
      <c r="QQY64" s="92"/>
      <c r="QQZ64" s="92"/>
      <c r="QRA64" s="92"/>
      <c r="QRB64" s="92"/>
      <c r="QRC64" s="92"/>
      <c r="QRD64" s="92"/>
      <c r="QRE64" s="92"/>
      <c r="QRF64" s="92"/>
      <c r="QRG64" s="92"/>
      <c r="QRH64" s="92"/>
      <c r="QRI64" s="92"/>
      <c r="QRJ64" s="92"/>
      <c r="QRK64" s="92"/>
      <c r="QRL64" s="92"/>
      <c r="QRM64" s="92"/>
      <c r="QRN64" s="92"/>
      <c r="QRO64" s="92"/>
      <c r="QRP64" s="92"/>
      <c r="QRQ64" s="92"/>
      <c r="QRR64" s="92"/>
      <c r="QRS64" s="92"/>
      <c r="QRT64" s="92"/>
      <c r="QRU64" s="92"/>
      <c r="QRV64" s="92"/>
      <c r="QRW64" s="92"/>
      <c r="QRX64" s="92"/>
      <c r="QRY64" s="92"/>
      <c r="QRZ64" s="92"/>
      <c r="QSA64" s="92"/>
      <c r="QSB64" s="92"/>
      <c r="QSC64" s="92"/>
      <c r="QSD64" s="92"/>
      <c r="QSE64" s="92"/>
      <c r="QSF64" s="92"/>
      <c r="QSG64" s="92"/>
      <c r="QSH64" s="92"/>
      <c r="QSI64" s="92"/>
      <c r="QSJ64" s="92"/>
      <c r="QSK64" s="92"/>
      <c r="QSL64" s="92"/>
      <c r="QSM64" s="92"/>
      <c r="QSN64" s="92"/>
      <c r="QSO64" s="92"/>
      <c r="QSP64" s="92"/>
      <c r="QSQ64" s="92"/>
      <c r="QSR64" s="92"/>
      <c r="QSS64" s="92"/>
      <c r="QST64" s="92"/>
      <c r="QSU64" s="92"/>
      <c r="QSV64" s="92"/>
      <c r="QSW64" s="92"/>
      <c r="QSX64" s="92"/>
      <c r="QSY64" s="92"/>
      <c r="QSZ64" s="92"/>
      <c r="QTA64" s="92"/>
      <c r="QTB64" s="92"/>
      <c r="QTC64" s="92"/>
      <c r="QTD64" s="92"/>
      <c r="QTE64" s="92"/>
      <c r="QTF64" s="92"/>
      <c r="QTG64" s="92"/>
      <c r="QTH64" s="92"/>
      <c r="QTI64" s="92"/>
      <c r="QTJ64" s="92"/>
      <c r="QTK64" s="92"/>
      <c r="QTL64" s="92"/>
      <c r="QTM64" s="92"/>
      <c r="QTN64" s="92"/>
      <c r="QTO64" s="92"/>
      <c r="QTP64" s="92"/>
      <c r="QTQ64" s="92"/>
      <c r="QTR64" s="92"/>
      <c r="QTS64" s="92"/>
      <c r="QTT64" s="92"/>
      <c r="QTU64" s="92"/>
      <c r="QTV64" s="92"/>
      <c r="QTW64" s="92"/>
      <c r="QTX64" s="92"/>
      <c r="QTY64" s="92"/>
      <c r="QTZ64" s="92"/>
      <c r="QUA64" s="92"/>
      <c r="QUB64" s="92"/>
      <c r="QUC64" s="92"/>
      <c r="QUD64" s="92"/>
      <c r="QUE64" s="92"/>
      <c r="QUF64" s="92"/>
      <c r="QUG64" s="92"/>
      <c r="QUH64" s="92"/>
      <c r="QUI64" s="92"/>
      <c r="QUJ64" s="92"/>
      <c r="QUK64" s="92"/>
      <c r="QUL64" s="92"/>
      <c r="QUM64" s="92"/>
      <c r="QUN64" s="92"/>
      <c r="QUO64" s="92"/>
      <c r="QUP64" s="92"/>
      <c r="QUQ64" s="92"/>
      <c r="QUR64" s="92"/>
      <c r="QUS64" s="92"/>
      <c r="QUT64" s="92"/>
      <c r="QUU64" s="92"/>
      <c r="QUV64" s="92"/>
      <c r="QUW64" s="92"/>
      <c r="QUX64" s="92"/>
      <c r="QUY64" s="92"/>
      <c r="QUZ64" s="92"/>
      <c r="QVA64" s="92"/>
      <c r="QVB64" s="92"/>
      <c r="QVC64" s="92"/>
      <c r="QVD64" s="92"/>
      <c r="QVE64" s="92"/>
      <c r="QVF64" s="92"/>
      <c r="QVG64" s="92"/>
      <c r="QVH64" s="92"/>
      <c r="QVI64" s="92"/>
      <c r="QVJ64" s="92"/>
      <c r="QVK64" s="92"/>
      <c r="QVL64" s="92"/>
      <c r="QVM64" s="92"/>
      <c r="QVN64" s="92"/>
      <c r="QVO64" s="92"/>
      <c r="QVP64" s="92"/>
      <c r="QVQ64" s="92"/>
      <c r="QVR64" s="92"/>
      <c r="QVS64" s="92"/>
      <c r="QVT64" s="92"/>
      <c r="QVU64" s="92"/>
      <c r="QVV64" s="92"/>
      <c r="QVW64" s="92"/>
      <c r="QVX64" s="92"/>
      <c r="QVY64" s="92"/>
      <c r="QVZ64" s="92"/>
      <c r="QWA64" s="92"/>
      <c r="QWB64" s="92"/>
      <c r="QWC64" s="92"/>
      <c r="QWD64" s="92"/>
      <c r="QWE64" s="92"/>
      <c r="QWF64" s="92"/>
      <c r="QWG64" s="92"/>
      <c r="QWH64" s="92"/>
      <c r="QWI64" s="92"/>
      <c r="QWJ64" s="92"/>
      <c r="QWK64" s="92"/>
      <c r="QWL64" s="92"/>
      <c r="QWM64" s="92"/>
      <c r="QWN64" s="92"/>
      <c r="QWO64" s="92"/>
      <c r="QWP64" s="92"/>
      <c r="QWQ64" s="92"/>
      <c r="QWR64" s="92"/>
      <c r="QWS64" s="92"/>
      <c r="QWT64" s="92"/>
      <c r="QWU64" s="92"/>
      <c r="QWV64" s="92"/>
      <c r="QWW64" s="92"/>
      <c r="QWX64" s="92"/>
      <c r="QWY64" s="92"/>
      <c r="QWZ64" s="92"/>
      <c r="QXA64" s="92"/>
      <c r="QXB64" s="92"/>
      <c r="QXC64" s="92"/>
      <c r="QXD64" s="92"/>
      <c r="QXE64" s="92"/>
      <c r="QXF64" s="92"/>
      <c r="QXG64" s="92"/>
      <c r="QXH64" s="92"/>
      <c r="QXI64" s="92"/>
      <c r="QXJ64" s="92"/>
      <c r="QXK64" s="92"/>
      <c r="QXL64" s="92"/>
      <c r="QXM64" s="92"/>
      <c r="QXN64" s="92"/>
      <c r="QXO64" s="92"/>
      <c r="QXP64" s="92"/>
      <c r="QXQ64" s="92"/>
      <c r="QXR64" s="92"/>
      <c r="QXS64" s="92"/>
      <c r="QXT64" s="92"/>
      <c r="QXU64" s="92"/>
      <c r="QXV64" s="92"/>
      <c r="QXW64" s="92"/>
      <c r="QXX64" s="92"/>
      <c r="QXY64" s="92"/>
      <c r="QXZ64" s="92"/>
      <c r="QYA64" s="92"/>
      <c r="QYB64" s="92"/>
      <c r="QYC64" s="92"/>
      <c r="QYD64" s="92"/>
      <c r="QYE64" s="92"/>
      <c r="QYF64" s="92"/>
      <c r="QYG64" s="92"/>
      <c r="QYH64" s="92"/>
      <c r="QYI64" s="92"/>
      <c r="QYJ64" s="92"/>
      <c r="QYK64" s="92"/>
      <c r="QYL64" s="92"/>
      <c r="QYM64" s="92"/>
      <c r="QYN64" s="92"/>
      <c r="QYO64" s="92"/>
      <c r="QYP64" s="92"/>
      <c r="QYQ64" s="92"/>
      <c r="QYR64" s="92"/>
      <c r="QYS64" s="92"/>
      <c r="QYT64" s="92"/>
      <c r="QYU64" s="92"/>
      <c r="QYV64" s="92"/>
      <c r="QYW64" s="92"/>
      <c r="QYX64" s="92"/>
      <c r="QYY64" s="92"/>
      <c r="QYZ64" s="92"/>
      <c r="QZA64" s="92"/>
      <c r="QZB64" s="92"/>
      <c r="QZC64" s="92"/>
      <c r="QZD64" s="92"/>
      <c r="QZE64" s="92"/>
      <c r="QZF64" s="92"/>
      <c r="QZG64" s="92"/>
      <c r="QZH64" s="92"/>
      <c r="QZI64" s="92"/>
      <c r="QZJ64" s="92"/>
      <c r="QZK64" s="92"/>
      <c r="QZL64" s="92"/>
      <c r="QZM64" s="92"/>
      <c r="QZN64" s="92"/>
      <c r="QZO64" s="92"/>
      <c r="QZP64" s="92"/>
      <c r="QZQ64" s="92"/>
      <c r="QZR64" s="92"/>
      <c r="QZS64" s="92"/>
      <c r="QZT64" s="92"/>
      <c r="QZU64" s="92"/>
      <c r="QZV64" s="92"/>
      <c r="QZW64" s="92"/>
      <c r="QZX64" s="92"/>
      <c r="QZY64" s="92"/>
      <c r="QZZ64" s="92"/>
      <c r="RAA64" s="92"/>
      <c r="RAB64" s="92"/>
      <c r="RAC64" s="92"/>
      <c r="RAD64" s="92"/>
      <c r="RAE64" s="92"/>
      <c r="RAF64" s="92"/>
      <c r="RAG64" s="92"/>
      <c r="RAH64" s="92"/>
      <c r="RAI64" s="92"/>
      <c r="RAJ64" s="92"/>
      <c r="RAK64" s="92"/>
      <c r="RAL64" s="92"/>
      <c r="RAM64" s="92"/>
      <c r="RAN64" s="92"/>
      <c r="RAO64" s="92"/>
      <c r="RAP64" s="92"/>
      <c r="RAQ64" s="92"/>
      <c r="RAR64" s="92"/>
      <c r="RAS64" s="92"/>
      <c r="RAT64" s="92"/>
      <c r="RAU64" s="92"/>
      <c r="RAV64" s="92"/>
      <c r="RAW64" s="92"/>
      <c r="RAX64" s="92"/>
      <c r="RAY64" s="92"/>
      <c r="RAZ64" s="92"/>
      <c r="RBA64" s="92"/>
      <c r="RBB64" s="92"/>
      <c r="RBC64" s="92"/>
      <c r="RBD64" s="92"/>
      <c r="RBE64" s="92"/>
      <c r="RBF64" s="92"/>
      <c r="RBG64" s="92"/>
      <c r="RBH64" s="92"/>
      <c r="RBI64" s="92"/>
      <c r="RBJ64" s="92"/>
      <c r="RBK64" s="92"/>
      <c r="RBL64" s="92"/>
      <c r="RBM64" s="92"/>
      <c r="RBN64" s="92"/>
      <c r="RBO64" s="92"/>
      <c r="RBP64" s="92"/>
      <c r="RBQ64" s="92"/>
      <c r="RBR64" s="92"/>
      <c r="RBS64" s="92"/>
      <c r="RBT64" s="92"/>
      <c r="RBU64" s="92"/>
      <c r="RBV64" s="92"/>
      <c r="RBW64" s="92"/>
      <c r="RBX64" s="92"/>
      <c r="RBY64" s="92"/>
      <c r="RBZ64" s="92"/>
      <c r="RCA64" s="92"/>
      <c r="RCB64" s="92"/>
      <c r="RCC64" s="92"/>
      <c r="RCD64" s="92"/>
      <c r="RCE64" s="92"/>
      <c r="RCF64" s="92"/>
      <c r="RCG64" s="92"/>
      <c r="RCH64" s="92"/>
      <c r="RCI64" s="92"/>
      <c r="RCJ64" s="92"/>
      <c r="RCK64" s="92"/>
      <c r="RCL64" s="92"/>
      <c r="RCM64" s="92"/>
      <c r="RCN64" s="92"/>
      <c r="RCO64" s="92"/>
      <c r="RCP64" s="92"/>
      <c r="RCQ64" s="92"/>
      <c r="RCR64" s="92"/>
      <c r="RCS64" s="92"/>
      <c r="RCT64" s="92"/>
      <c r="RCU64" s="92"/>
      <c r="RCV64" s="92"/>
      <c r="RCW64" s="92"/>
      <c r="RCX64" s="92"/>
      <c r="RCY64" s="92"/>
      <c r="RCZ64" s="92"/>
      <c r="RDA64" s="92"/>
      <c r="RDB64" s="92"/>
      <c r="RDC64" s="92"/>
      <c r="RDD64" s="92"/>
      <c r="RDE64" s="92"/>
      <c r="RDF64" s="92"/>
      <c r="RDG64" s="92"/>
      <c r="RDH64" s="92"/>
      <c r="RDI64" s="92"/>
      <c r="RDJ64" s="92"/>
      <c r="RDK64" s="92"/>
      <c r="RDL64" s="92"/>
      <c r="RDM64" s="92"/>
      <c r="RDN64" s="92"/>
      <c r="RDO64" s="92"/>
      <c r="RDP64" s="92"/>
      <c r="RDQ64" s="92"/>
      <c r="RDR64" s="92"/>
      <c r="RDS64" s="92"/>
      <c r="RDT64" s="92"/>
      <c r="RDU64" s="92"/>
      <c r="RDV64" s="92"/>
      <c r="RDW64" s="92"/>
      <c r="RDX64" s="92"/>
      <c r="RDY64" s="92"/>
      <c r="RDZ64" s="92"/>
      <c r="REA64" s="92"/>
      <c r="REB64" s="92"/>
      <c r="REC64" s="92"/>
      <c r="RED64" s="92"/>
      <c r="REE64" s="92"/>
      <c r="REF64" s="92"/>
      <c r="REG64" s="92"/>
      <c r="REH64" s="92"/>
      <c r="REI64" s="92"/>
      <c r="REJ64" s="92"/>
      <c r="REK64" s="92"/>
      <c r="REL64" s="92"/>
      <c r="REM64" s="92"/>
      <c r="REN64" s="92"/>
      <c r="REO64" s="92"/>
      <c r="REP64" s="92"/>
      <c r="REQ64" s="92"/>
      <c r="RER64" s="92"/>
      <c r="RES64" s="92"/>
      <c r="RET64" s="92"/>
      <c r="REU64" s="92"/>
      <c r="REV64" s="92"/>
      <c r="REW64" s="92"/>
      <c r="REX64" s="92"/>
      <c r="REY64" s="92"/>
      <c r="REZ64" s="92"/>
      <c r="RFA64" s="92"/>
      <c r="RFB64" s="92"/>
      <c r="RFC64" s="92"/>
      <c r="RFD64" s="92"/>
      <c r="RFE64" s="92"/>
      <c r="RFF64" s="92"/>
      <c r="RFG64" s="92"/>
      <c r="RFH64" s="92"/>
      <c r="RFI64" s="92"/>
      <c r="RFJ64" s="92"/>
      <c r="RFK64" s="92"/>
      <c r="RFL64" s="92"/>
      <c r="RFM64" s="92"/>
      <c r="RFN64" s="92"/>
      <c r="RFO64" s="92"/>
      <c r="RFP64" s="92"/>
      <c r="RFQ64" s="92"/>
      <c r="RFR64" s="92"/>
      <c r="RFS64" s="92"/>
      <c r="RFT64" s="92"/>
      <c r="RFU64" s="92"/>
      <c r="RFV64" s="92"/>
      <c r="RFW64" s="92"/>
      <c r="RFX64" s="92"/>
      <c r="RFY64" s="92"/>
      <c r="RFZ64" s="92"/>
      <c r="RGA64" s="92"/>
      <c r="RGB64" s="92"/>
      <c r="RGC64" s="92"/>
      <c r="RGD64" s="92"/>
      <c r="RGE64" s="92"/>
      <c r="RGF64" s="92"/>
      <c r="RGG64" s="92"/>
      <c r="RGH64" s="92"/>
      <c r="RGI64" s="92"/>
      <c r="RGJ64" s="92"/>
      <c r="RGK64" s="92"/>
      <c r="RGL64" s="92"/>
      <c r="RGM64" s="92"/>
      <c r="RGN64" s="92"/>
      <c r="RGO64" s="92"/>
      <c r="RGP64" s="92"/>
      <c r="RGQ64" s="92"/>
      <c r="RGR64" s="92"/>
      <c r="RGS64" s="92"/>
      <c r="RGT64" s="92"/>
      <c r="RGU64" s="92"/>
      <c r="RGV64" s="92"/>
      <c r="RGW64" s="92"/>
      <c r="RGX64" s="92"/>
      <c r="RGY64" s="92"/>
      <c r="RGZ64" s="92"/>
      <c r="RHA64" s="92"/>
      <c r="RHB64" s="92"/>
      <c r="RHC64" s="92"/>
      <c r="RHD64" s="92"/>
      <c r="RHE64" s="92"/>
      <c r="RHF64" s="92"/>
      <c r="RHG64" s="92"/>
      <c r="RHH64" s="92"/>
      <c r="RHI64" s="92"/>
      <c r="RHJ64" s="92"/>
      <c r="RHK64" s="92"/>
      <c r="RHL64" s="92"/>
      <c r="RHM64" s="92"/>
      <c r="RHN64" s="92"/>
      <c r="RHO64" s="92"/>
      <c r="RHP64" s="92"/>
      <c r="RHQ64" s="92"/>
      <c r="RHR64" s="92"/>
      <c r="RHS64" s="92"/>
      <c r="RHT64" s="92"/>
      <c r="RHU64" s="92"/>
      <c r="RHV64" s="92"/>
      <c r="RHW64" s="92"/>
      <c r="RHX64" s="92"/>
      <c r="RHY64" s="92"/>
      <c r="RHZ64" s="92"/>
      <c r="RIA64" s="92"/>
      <c r="RIB64" s="92"/>
      <c r="RIC64" s="92"/>
      <c r="RID64" s="92"/>
      <c r="RIE64" s="92"/>
      <c r="RIF64" s="92"/>
      <c r="RIG64" s="92"/>
      <c r="RIH64" s="92"/>
      <c r="RII64" s="92"/>
      <c r="RIJ64" s="92"/>
      <c r="RIK64" s="92"/>
      <c r="RIL64" s="92"/>
      <c r="RIM64" s="92"/>
      <c r="RIN64" s="92"/>
      <c r="RIO64" s="92"/>
      <c r="RIP64" s="92"/>
      <c r="RIQ64" s="92"/>
      <c r="RIR64" s="92"/>
      <c r="RIS64" s="92"/>
      <c r="RIT64" s="92"/>
      <c r="RIU64" s="92"/>
      <c r="RIV64" s="92"/>
      <c r="RIW64" s="92"/>
      <c r="RIX64" s="92"/>
      <c r="RIY64" s="92"/>
      <c r="RIZ64" s="92"/>
      <c r="RJA64" s="92"/>
      <c r="RJB64" s="92"/>
      <c r="RJC64" s="92"/>
      <c r="RJD64" s="92"/>
      <c r="RJE64" s="92"/>
      <c r="RJF64" s="92"/>
      <c r="RJG64" s="92"/>
      <c r="RJH64" s="92"/>
      <c r="RJI64" s="92"/>
      <c r="RJJ64" s="92"/>
      <c r="RJK64" s="92"/>
      <c r="RJL64" s="92"/>
      <c r="RJM64" s="92"/>
      <c r="RJN64" s="92"/>
      <c r="RJO64" s="92"/>
      <c r="RJP64" s="92"/>
      <c r="RJQ64" s="92"/>
      <c r="RJR64" s="92"/>
      <c r="RJS64" s="92"/>
      <c r="RJT64" s="92"/>
      <c r="RJU64" s="92"/>
      <c r="RJV64" s="92"/>
      <c r="RJW64" s="92"/>
      <c r="RJX64" s="92"/>
      <c r="RJY64" s="92"/>
      <c r="RJZ64" s="92"/>
      <c r="RKA64" s="92"/>
      <c r="RKB64" s="92"/>
      <c r="RKC64" s="92"/>
      <c r="RKD64" s="92"/>
      <c r="RKE64" s="92"/>
      <c r="RKF64" s="92"/>
      <c r="RKG64" s="92"/>
      <c r="RKH64" s="92"/>
      <c r="RKI64" s="92"/>
      <c r="RKJ64" s="92"/>
      <c r="RKK64" s="92"/>
      <c r="RKL64" s="92"/>
      <c r="RKM64" s="92"/>
      <c r="RKN64" s="92"/>
      <c r="RKO64" s="92"/>
      <c r="RKP64" s="92"/>
      <c r="RKQ64" s="92"/>
      <c r="RKR64" s="92"/>
      <c r="RKS64" s="92"/>
      <c r="RKT64" s="92"/>
      <c r="RKU64" s="92"/>
      <c r="RKV64" s="92"/>
      <c r="RKW64" s="92"/>
      <c r="RKX64" s="92"/>
      <c r="RKY64" s="92"/>
      <c r="RKZ64" s="92"/>
      <c r="RLA64" s="92"/>
      <c r="RLB64" s="92"/>
      <c r="RLC64" s="92"/>
      <c r="RLD64" s="92"/>
      <c r="RLE64" s="92"/>
      <c r="RLF64" s="92"/>
      <c r="RLG64" s="92"/>
      <c r="RLH64" s="92"/>
      <c r="RLI64" s="92"/>
      <c r="RLJ64" s="92"/>
      <c r="RLK64" s="92"/>
      <c r="RLL64" s="92"/>
      <c r="RLM64" s="92"/>
      <c r="RLN64" s="92"/>
      <c r="RLO64" s="92"/>
      <c r="RLP64" s="92"/>
      <c r="RLQ64" s="92"/>
      <c r="RLR64" s="92"/>
      <c r="RLS64" s="92"/>
      <c r="RLT64" s="92"/>
      <c r="RLU64" s="92"/>
      <c r="RLV64" s="92"/>
      <c r="RLW64" s="92"/>
      <c r="RLX64" s="92"/>
      <c r="RLY64" s="92"/>
      <c r="RLZ64" s="92"/>
      <c r="RMA64" s="92"/>
      <c r="RMB64" s="92"/>
      <c r="RMC64" s="92"/>
      <c r="RMD64" s="92"/>
      <c r="RME64" s="92"/>
      <c r="RMF64" s="92"/>
      <c r="RMG64" s="92"/>
      <c r="RMH64" s="92"/>
      <c r="RMI64" s="92"/>
      <c r="RMJ64" s="92"/>
      <c r="RMK64" s="92"/>
      <c r="RML64" s="92"/>
      <c r="RMM64" s="92"/>
      <c r="RMN64" s="92"/>
      <c r="RMO64" s="92"/>
      <c r="RMP64" s="92"/>
      <c r="RMQ64" s="92"/>
      <c r="RMR64" s="92"/>
      <c r="RMS64" s="92"/>
      <c r="RMT64" s="92"/>
      <c r="RMU64" s="92"/>
      <c r="RMV64" s="92"/>
      <c r="RMW64" s="92"/>
      <c r="RMX64" s="92"/>
      <c r="RMY64" s="92"/>
      <c r="RMZ64" s="92"/>
      <c r="RNA64" s="92"/>
      <c r="RNB64" s="92"/>
      <c r="RNC64" s="92"/>
      <c r="RND64" s="92"/>
      <c r="RNE64" s="92"/>
      <c r="RNF64" s="92"/>
      <c r="RNG64" s="92"/>
      <c r="RNH64" s="92"/>
      <c r="RNI64" s="92"/>
      <c r="RNJ64" s="92"/>
      <c r="RNK64" s="92"/>
      <c r="RNL64" s="92"/>
      <c r="RNM64" s="92"/>
      <c r="RNN64" s="92"/>
      <c r="RNO64" s="92"/>
      <c r="RNP64" s="92"/>
      <c r="RNQ64" s="92"/>
      <c r="RNR64" s="92"/>
      <c r="RNS64" s="92"/>
      <c r="RNT64" s="92"/>
      <c r="RNU64" s="92"/>
      <c r="RNV64" s="92"/>
      <c r="RNW64" s="92"/>
      <c r="RNX64" s="92"/>
      <c r="RNY64" s="92"/>
      <c r="RNZ64" s="92"/>
      <c r="ROA64" s="92"/>
      <c r="ROB64" s="92"/>
      <c r="ROC64" s="92"/>
      <c r="ROD64" s="92"/>
      <c r="ROE64" s="92"/>
      <c r="ROF64" s="92"/>
      <c r="ROG64" s="92"/>
      <c r="ROH64" s="92"/>
      <c r="ROI64" s="92"/>
      <c r="ROJ64" s="92"/>
      <c r="ROK64" s="92"/>
      <c r="ROL64" s="92"/>
      <c r="ROM64" s="92"/>
      <c r="RON64" s="92"/>
      <c r="ROO64" s="92"/>
      <c r="ROP64" s="92"/>
      <c r="ROQ64" s="92"/>
      <c r="ROR64" s="92"/>
      <c r="ROS64" s="92"/>
      <c r="ROT64" s="92"/>
      <c r="ROU64" s="92"/>
      <c r="ROV64" s="92"/>
      <c r="ROW64" s="92"/>
      <c r="ROX64" s="92"/>
      <c r="ROY64" s="92"/>
      <c r="ROZ64" s="92"/>
      <c r="RPA64" s="92"/>
      <c r="RPB64" s="92"/>
      <c r="RPC64" s="92"/>
      <c r="RPD64" s="92"/>
      <c r="RPE64" s="92"/>
      <c r="RPF64" s="92"/>
      <c r="RPG64" s="92"/>
      <c r="RPH64" s="92"/>
      <c r="RPI64" s="92"/>
      <c r="RPJ64" s="92"/>
      <c r="RPK64" s="92"/>
      <c r="RPL64" s="92"/>
      <c r="RPM64" s="92"/>
      <c r="RPN64" s="92"/>
      <c r="RPO64" s="92"/>
      <c r="RPP64" s="92"/>
      <c r="RPQ64" s="92"/>
      <c r="RPR64" s="92"/>
      <c r="RPS64" s="92"/>
      <c r="RPT64" s="92"/>
      <c r="RPU64" s="92"/>
      <c r="RPV64" s="92"/>
      <c r="RPW64" s="92"/>
      <c r="RPX64" s="92"/>
      <c r="RPY64" s="92"/>
      <c r="RPZ64" s="92"/>
      <c r="RQA64" s="92"/>
      <c r="RQB64" s="92"/>
      <c r="RQC64" s="92"/>
      <c r="RQD64" s="92"/>
      <c r="RQE64" s="92"/>
      <c r="RQF64" s="92"/>
      <c r="RQG64" s="92"/>
      <c r="RQH64" s="92"/>
      <c r="RQI64" s="92"/>
      <c r="RQJ64" s="92"/>
      <c r="RQK64" s="92"/>
      <c r="RQL64" s="92"/>
      <c r="RQM64" s="92"/>
      <c r="RQN64" s="92"/>
      <c r="RQO64" s="92"/>
      <c r="RQP64" s="92"/>
      <c r="RQQ64" s="92"/>
      <c r="RQR64" s="92"/>
      <c r="RQS64" s="92"/>
      <c r="RQT64" s="92"/>
      <c r="RQU64" s="92"/>
      <c r="RQV64" s="92"/>
      <c r="RQW64" s="92"/>
      <c r="RQX64" s="92"/>
      <c r="RQY64" s="92"/>
      <c r="RQZ64" s="92"/>
      <c r="RRA64" s="92"/>
      <c r="RRB64" s="92"/>
      <c r="RRC64" s="92"/>
      <c r="RRD64" s="92"/>
      <c r="RRE64" s="92"/>
      <c r="RRF64" s="92"/>
      <c r="RRG64" s="92"/>
      <c r="RRH64" s="92"/>
      <c r="RRI64" s="92"/>
      <c r="RRJ64" s="92"/>
      <c r="RRK64" s="92"/>
      <c r="RRL64" s="92"/>
      <c r="RRM64" s="92"/>
      <c r="RRN64" s="92"/>
      <c r="RRO64" s="92"/>
      <c r="RRP64" s="92"/>
      <c r="RRQ64" s="92"/>
      <c r="RRR64" s="92"/>
      <c r="RRS64" s="92"/>
      <c r="RRT64" s="92"/>
      <c r="RRU64" s="92"/>
      <c r="RRV64" s="92"/>
      <c r="RRW64" s="92"/>
      <c r="RRX64" s="92"/>
      <c r="RRY64" s="92"/>
      <c r="RRZ64" s="92"/>
      <c r="RSA64" s="92"/>
      <c r="RSB64" s="92"/>
      <c r="RSC64" s="92"/>
      <c r="RSD64" s="92"/>
      <c r="RSE64" s="92"/>
      <c r="RSF64" s="92"/>
      <c r="RSG64" s="92"/>
      <c r="RSH64" s="92"/>
      <c r="RSI64" s="92"/>
      <c r="RSJ64" s="92"/>
      <c r="RSK64" s="92"/>
      <c r="RSL64" s="92"/>
      <c r="RSM64" s="92"/>
      <c r="RSN64" s="92"/>
      <c r="RSO64" s="92"/>
      <c r="RSP64" s="92"/>
      <c r="RSQ64" s="92"/>
      <c r="RSR64" s="92"/>
      <c r="RSS64" s="92"/>
      <c r="RST64" s="92"/>
      <c r="RSU64" s="92"/>
      <c r="RSV64" s="92"/>
      <c r="RSW64" s="92"/>
      <c r="RSX64" s="92"/>
      <c r="RSY64" s="92"/>
      <c r="RSZ64" s="92"/>
      <c r="RTA64" s="92"/>
      <c r="RTB64" s="92"/>
      <c r="RTC64" s="92"/>
      <c r="RTD64" s="92"/>
      <c r="RTE64" s="92"/>
      <c r="RTF64" s="92"/>
      <c r="RTG64" s="92"/>
      <c r="RTH64" s="92"/>
      <c r="RTI64" s="92"/>
      <c r="RTJ64" s="92"/>
      <c r="RTK64" s="92"/>
      <c r="RTL64" s="92"/>
      <c r="RTM64" s="92"/>
      <c r="RTN64" s="92"/>
      <c r="RTO64" s="92"/>
      <c r="RTP64" s="92"/>
      <c r="RTQ64" s="92"/>
      <c r="RTR64" s="92"/>
      <c r="RTS64" s="92"/>
      <c r="RTT64" s="92"/>
      <c r="RTU64" s="92"/>
      <c r="RTV64" s="92"/>
      <c r="RTW64" s="92"/>
      <c r="RTX64" s="92"/>
      <c r="RTY64" s="92"/>
      <c r="RTZ64" s="92"/>
      <c r="RUA64" s="92"/>
      <c r="RUB64" s="92"/>
      <c r="RUC64" s="92"/>
      <c r="RUD64" s="92"/>
      <c r="RUE64" s="92"/>
      <c r="RUF64" s="92"/>
      <c r="RUG64" s="92"/>
      <c r="RUH64" s="92"/>
      <c r="RUI64" s="92"/>
      <c r="RUJ64" s="92"/>
      <c r="RUK64" s="92"/>
      <c r="RUL64" s="92"/>
      <c r="RUM64" s="92"/>
      <c r="RUN64" s="92"/>
      <c r="RUO64" s="92"/>
      <c r="RUP64" s="92"/>
      <c r="RUQ64" s="92"/>
      <c r="RUR64" s="92"/>
      <c r="RUS64" s="92"/>
      <c r="RUT64" s="92"/>
      <c r="RUU64" s="92"/>
      <c r="RUV64" s="92"/>
      <c r="RUW64" s="92"/>
      <c r="RUX64" s="92"/>
      <c r="RUY64" s="92"/>
      <c r="RUZ64" s="92"/>
      <c r="RVA64" s="92"/>
      <c r="RVB64" s="92"/>
      <c r="RVC64" s="92"/>
      <c r="RVD64" s="92"/>
      <c r="RVE64" s="92"/>
      <c r="RVF64" s="92"/>
      <c r="RVG64" s="92"/>
      <c r="RVH64" s="92"/>
      <c r="RVI64" s="92"/>
      <c r="RVJ64" s="92"/>
      <c r="RVK64" s="92"/>
      <c r="RVL64" s="92"/>
      <c r="RVM64" s="92"/>
      <c r="RVN64" s="92"/>
      <c r="RVO64" s="92"/>
      <c r="RVP64" s="92"/>
      <c r="RVQ64" s="92"/>
      <c r="RVR64" s="92"/>
      <c r="RVS64" s="92"/>
      <c r="RVT64" s="92"/>
      <c r="RVU64" s="92"/>
      <c r="RVV64" s="92"/>
      <c r="RVW64" s="92"/>
      <c r="RVX64" s="92"/>
      <c r="RVY64" s="92"/>
      <c r="RVZ64" s="92"/>
      <c r="RWA64" s="92"/>
      <c r="RWB64" s="92"/>
      <c r="RWC64" s="92"/>
      <c r="RWD64" s="92"/>
      <c r="RWE64" s="92"/>
      <c r="RWF64" s="92"/>
      <c r="RWG64" s="92"/>
      <c r="RWH64" s="92"/>
      <c r="RWI64" s="92"/>
      <c r="RWJ64" s="92"/>
      <c r="RWK64" s="92"/>
      <c r="RWL64" s="92"/>
      <c r="RWM64" s="92"/>
      <c r="RWN64" s="92"/>
      <c r="RWO64" s="92"/>
      <c r="RWP64" s="92"/>
      <c r="RWQ64" s="92"/>
      <c r="RWR64" s="92"/>
      <c r="RWS64" s="92"/>
      <c r="RWT64" s="92"/>
      <c r="RWU64" s="92"/>
      <c r="RWV64" s="92"/>
      <c r="RWW64" s="92"/>
      <c r="RWX64" s="92"/>
      <c r="RWY64" s="92"/>
      <c r="RWZ64" s="92"/>
      <c r="RXA64" s="92"/>
      <c r="RXB64" s="92"/>
      <c r="RXC64" s="92"/>
      <c r="RXD64" s="92"/>
      <c r="RXE64" s="92"/>
      <c r="RXF64" s="92"/>
      <c r="RXG64" s="92"/>
      <c r="RXH64" s="92"/>
      <c r="RXI64" s="92"/>
      <c r="RXJ64" s="92"/>
      <c r="RXK64" s="92"/>
      <c r="RXL64" s="92"/>
      <c r="RXM64" s="92"/>
      <c r="RXN64" s="92"/>
      <c r="RXO64" s="92"/>
      <c r="RXP64" s="92"/>
      <c r="RXQ64" s="92"/>
      <c r="RXR64" s="92"/>
      <c r="RXS64" s="92"/>
      <c r="RXT64" s="92"/>
      <c r="RXU64" s="92"/>
      <c r="RXV64" s="92"/>
      <c r="RXW64" s="92"/>
      <c r="RXX64" s="92"/>
      <c r="RXY64" s="92"/>
      <c r="RXZ64" s="92"/>
      <c r="RYA64" s="92"/>
      <c r="RYB64" s="92"/>
      <c r="RYC64" s="92"/>
      <c r="RYD64" s="92"/>
      <c r="RYE64" s="92"/>
      <c r="RYF64" s="92"/>
      <c r="RYG64" s="92"/>
      <c r="RYH64" s="92"/>
      <c r="RYI64" s="92"/>
      <c r="RYJ64" s="92"/>
      <c r="RYK64" s="92"/>
      <c r="RYL64" s="92"/>
      <c r="RYM64" s="92"/>
      <c r="RYN64" s="92"/>
      <c r="RYO64" s="92"/>
      <c r="RYP64" s="92"/>
      <c r="RYQ64" s="92"/>
      <c r="RYR64" s="92"/>
      <c r="RYS64" s="92"/>
      <c r="RYT64" s="92"/>
      <c r="RYU64" s="92"/>
      <c r="RYV64" s="92"/>
      <c r="RYW64" s="92"/>
      <c r="RYX64" s="92"/>
      <c r="RYY64" s="92"/>
      <c r="RYZ64" s="92"/>
      <c r="RZA64" s="92"/>
      <c r="RZB64" s="92"/>
      <c r="RZC64" s="92"/>
      <c r="RZD64" s="92"/>
      <c r="RZE64" s="92"/>
      <c r="RZF64" s="92"/>
      <c r="RZG64" s="92"/>
      <c r="RZH64" s="92"/>
      <c r="RZI64" s="92"/>
      <c r="RZJ64" s="92"/>
      <c r="RZK64" s="92"/>
      <c r="RZL64" s="92"/>
      <c r="RZM64" s="92"/>
      <c r="RZN64" s="92"/>
      <c r="RZO64" s="92"/>
      <c r="RZP64" s="92"/>
      <c r="RZQ64" s="92"/>
      <c r="RZR64" s="92"/>
      <c r="RZS64" s="92"/>
      <c r="RZT64" s="92"/>
      <c r="RZU64" s="92"/>
      <c r="RZV64" s="92"/>
      <c r="RZW64" s="92"/>
      <c r="RZX64" s="92"/>
      <c r="RZY64" s="92"/>
      <c r="RZZ64" s="92"/>
      <c r="SAA64" s="92"/>
      <c r="SAB64" s="92"/>
      <c r="SAC64" s="92"/>
      <c r="SAD64" s="92"/>
      <c r="SAE64" s="92"/>
      <c r="SAF64" s="92"/>
      <c r="SAG64" s="92"/>
      <c r="SAH64" s="92"/>
      <c r="SAI64" s="92"/>
      <c r="SAJ64" s="92"/>
      <c r="SAK64" s="92"/>
      <c r="SAL64" s="92"/>
      <c r="SAM64" s="92"/>
      <c r="SAN64" s="92"/>
      <c r="SAO64" s="92"/>
      <c r="SAP64" s="92"/>
      <c r="SAQ64" s="92"/>
      <c r="SAR64" s="92"/>
      <c r="SAS64" s="92"/>
      <c r="SAT64" s="92"/>
      <c r="SAU64" s="92"/>
      <c r="SAV64" s="92"/>
      <c r="SAW64" s="92"/>
      <c r="SAX64" s="92"/>
      <c r="SAY64" s="92"/>
      <c r="SAZ64" s="92"/>
      <c r="SBA64" s="92"/>
      <c r="SBB64" s="92"/>
      <c r="SBC64" s="92"/>
      <c r="SBD64" s="92"/>
      <c r="SBE64" s="92"/>
      <c r="SBF64" s="92"/>
      <c r="SBG64" s="92"/>
      <c r="SBH64" s="92"/>
      <c r="SBI64" s="92"/>
      <c r="SBJ64" s="92"/>
      <c r="SBK64" s="92"/>
      <c r="SBL64" s="92"/>
      <c r="SBM64" s="92"/>
      <c r="SBN64" s="92"/>
      <c r="SBO64" s="92"/>
      <c r="SBP64" s="92"/>
      <c r="SBQ64" s="92"/>
      <c r="SBR64" s="92"/>
      <c r="SBS64" s="92"/>
      <c r="SBT64" s="92"/>
      <c r="SBU64" s="92"/>
      <c r="SBV64" s="92"/>
      <c r="SBW64" s="92"/>
      <c r="SBX64" s="92"/>
      <c r="SBY64" s="92"/>
      <c r="SBZ64" s="92"/>
      <c r="SCA64" s="92"/>
      <c r="SCB64" s="92"/>
      <c r="SCC64" s="92"/>
      <c r="SCD64" s="92"/>
      <c r="SCE64" s="92"/>
      <c r="SCF64" s="92"/>
      <c r="SCG64" s="92"/>
      <c r="SCH64" s="92"/>
      <c r="SCI64" s="92"/>
      <c r="SCJ64" s="92"/>
      <c r="SCK64" s="92"/>
      <c r="SCL64" s="92"/>
      <c r="SCM64" s="92"/>
      <c r="SCN64" s="92"/>
      <c r="SCO64" s="92"/>
      <c r="SCP64" s="92"/>
      <c r="SCQ64" s="92"/>
      <c r="SCR64" s="92"/>
      <c r="SCS64" s="92"/>
      <c r="SCT64" s="92"/>
      <c r="SCU64" s="92"/>
      <c r="SCV64" s="92"/>
      <c r="SCW64" s="92"/>
      <c r="SCX64" s="92"/>
      <c r="SCY64" s="92"/>
      <c r="SCZ64" s="92"/>
      <c r="SDA64" s="92"/>
      <c r="SDB64" s="92"/>
      <c r="SDC64" s="92"/>
      <c r="SDD64" s="92"/>
      <c r="SDE64" s="92"/>
      <c r="SDF64" s="92"/>
      <c r="SDG64" s="92"/>
      <c r="SDH64" s="92"/>
      <c r="SDI64" s="92"/>
      <c r="SDJ64" s="92"/>
      <c r="SDK64" s="92"/>
      <c r="SDL64" s="92"/>
      <c r="SDM64" s="92"/>
      <c r="SDN64" s="92"/>
      <c r="SDO64" s="92"/>
      <c r="SDP64" s="92"/>
      <c r="SDQ64" s="92"/>
      <c r="SDR64" s="92"/>
      <c r="SDS64" s="92"/>
      <c r="SDT64" s="92"/>
      <c r="SDU64" s="92"/>
      <c r="SDV64" s="92"/>
      <c r="SDW64" s="92"/>
      <c r="SDX64" s="92"/>
      <c r="SDY64" s="92"/>
      <c r="SDZ64" s="92"/>
      <c r="SEA64" s="92"/>
      <c r="SEB64" s="92"/>
      <c r="SEC64" s="92"/>
      <c r="SED64" s="92"/>
      <c r="SEE64" s="92"/>
      <c r="SEF64" s="92"/>
      <c r="SEG64" s="92"/>
      <c r="SEH64" s="92"/>
      <c r="SEI64" s="92"/>
      <c r="SEJ64" s="92"/>
      <c r="SEK64" s="92"/>
      <c r="SEL64" s="92"/>
      <c r="SEM64" s="92"/>
      <c r="SEN64" s="92"/>
      <c r="SEO64" s="92"/>
      <c r="SEP64" s="92"/>
      <c r="SEQ64" s="92"/>
      <c r="SER64" s="92"/>
      <c r="SES64" s="92"/>
      <c r="SET64" s="92"/>
      <c r="SEU64" s="92"/>
      <c r="SEV64" s="92"/>
      <c r="SEW64" s="92"/>
      <c r="SEX64" s="92"/>
      <c r="SEY64" s="92"/>
      <c r="SEZ64" s="92"/>
      <c r="SFA64" s="92"/>
      <c r="SFB64" s="92"/>
      <c r="SFC64" s="92"/>
      <c r="SFD64" s="92"/>
      <c r="SFE64" s="92"/>
      <c r="SFF64" s="92"/>
      <c r="SFG64" s="92"/>
      <c r="SFH64" s="92"/>
      <c r="SFI64" s="92"/>
      <c r="SFJ64" s="92"/>
      <c r="SFK64" s="92"/>
      <c r="SFL64" s="92"/>
      <c r="SFM64" s="92"/>
      <c r="SFN64" s="92"/>
      <c r="SFO64" s="92"/>
      <c r="SFP64" s="92"/>
      <c r="SFQ64" s="92"/>
      <c r="SFR64" s="92"/>
      <c r="SFS64" s="92"/>
      <c r="SFT64" s="92"/>
      <c r="SFU64" s="92"/>
      <c r="SFV64" s="92"/>
      <c r="SFW64" s="92"/>
      <c r="SFX64" s="92"/>
      <c r="SFY64" s="92"/>
      <c r="SFZ64" s="92"/>
      <c r="SGA64" s="92"/>
      <c r="SGB64" s="92"/>
      <c r="SGC64" s="92"/>
      <c r="SGD64" s="92"/>
      <c r="SGE64" s="92"/>
      <c r="SGF64" s="92"/>
      <c r="SGG64" s="92"/>
      <c r="SGH64" s="92"/>
      <c r="SGI64" s="92"/>
      <c r="SGJ64" s="92"/>
      <c r="SGK64" s="92"/>
      <c r="SGL64" s="92"/>
      <c r="SGM64" s="92"/>
      <c r="SGN64" s="92"/>
      <c r="SGO64" s="92"/>
      <c r="SGP64" s="92"/>
      <c r="SGQ64" s="92"/>
      <c r="SGR64" s="92"/>
      <c r="SGS64" s="92"/>
      <c r="SGT64" s="92"/>
      <c r="SGU64" s="92"/>
      <c r="SGV64" s="92"/>
      <c r="SGW64" s="92"/>
      <c r="SGX64" s="92"/>
      <c r="SGY64" s="92"/>
      <c r="SGZ64" s="92"/>
      <c r="SHA64" s="92"/>
      <c r="SHB64" s="92"/>
      <c r="SHC64" s="92"/>
      <c r="SHD64" s="92"/>
      <c r="SHE64" s="92"/>
      <c r="SHF64" s="92"/>
      <c r="SHG64" s="92"/>
      <c r="SHH64" s="92"/>
      <c r="SHI64" s="92"/>
      <c r="SHJ64" s="92"/>
      <c r="SHK64" s="92"/>
      <c r="SHL64" s="92"/>
      <c r="SHM64" s="92"/>
      <c r="SHN64" s="92"/>
      <c r="SHO64" s="92"/>
      <c r="SHP64" s="92"/>
      <c r="SHQ64" s="92"/>
      <c r="SHR64" s="92"/>
      <c r="SHS64" s="92"/>
      <c r="SHT64" s="92"/>
      <c r="SHU64" s="92"/>
      <c r="SHV64" s="92"/>
      <c r="SHW64" s="92"/>
      <c r="SHX64" s="92"/>
      <c r="SHY64" s="92"/>
      <c r="SHZ64" s="92"/>
      <c r="SIA64" s="92"/>
      <c r="SIB64" s="92"/>
      <c r="SIC64" s="92"/>
      <c r="SID64" s="92"/>
      <c r="SIE64" s="92"/>
      <c r="SIF64" s="92"/>
      <c r="SIG64" s="92"/>
      <c r="SIH64" s="92"/>
      <c r="SII64" s="92"/>
      <c r="SIJ64" s="92"/>
      <c r="SIK64" s="92"/>
      <c r="SIL64" s="92"/>
      <c r="SIM64" s="92"/>
      <c r="SIN64" s="92"/>
      <c r="SIO64" s="92"/>
      <c r="SIP64" s="92"/>
      <c r="SIQ64" s="92"/>
      <c r="SIR64" s="92"/>
      <c r="SIS64" s="92"/>
      <c r="SIT64" s="92"/>
      <c r="SIU64" s="92"/>
      <c r="SIV64" s="92"/>
      <c r="SIW64" s="92"/>
      <c r="SIX64" s="92"/>
      <c r="SIY64" s="92"/>
      <c r="SIZ64" s="92"/>
      <c r="SJA64" s="92"/>
      <c r="SJB64" s="92"/>
      <c r="SJC64" s="92"/>
      <c r="SJD64" s="92"/>
      <c r="SJE64" s="92"/>
      <c r="SJF64" s="92"/>
      <c r="SJG64" s="92"/>
      <c r="SJH64" s="92"/>
      <c r="SJI64" s="92"/>
      <c r="SJJ64" s="92"/>
      <c r="SJK64" s="92"/>
      <c r="SJL64" s="92"/>
      <c r="SJM64" s="92"/>
      <c r="SJN64" s="92"/>
      <c r="SJO64" s="92"/>
      <c r="SJP64" s="92"/>
      <c r="SJQ64" s="92"/>
      <c r="SJR64" s="92"/>
      <c r="SJS64" s="92"/>
      <c r="SJT64" s="92"/>
      <c r="SJU64" s="92"/>
      <c r="SJV64" s="92"/>
      <c r="SJW64" s="92"/>
      <c r="SJX64" s="92"/>
      <c r="SJY64" s="92"/>
      <c r="SJZ64" s="92"/>
      <c r="SKA64" s="92"/>
      <c r="SKB64" s="92"/>
      <c r="SKC64" s="92"/>
      <c r="SKD64" s="92"/>
      <c r="SKE64" s="92"/>
      <c r="SKF64" s="92"/>
      <c r="SKG64" s="92"/>
      <c r="SKH64" s="92"/>
      <c r="SKI64" s="92"/>
      <c r="SKJ64" s="92"/>
      <c r="SKK64" s="92"/>
      <c r="SKL64" s="92"/>
      <c r="SKM64" s="92"/>
      <c r="SKN64" s="92"/>
      <c r="SKO64" s="92"/>
      <c r="SKP64" s="92"/>
      <c r="SKQ64" s="92"/>
      <c r="SKR64" s="92"/>
      <c r="SKS64" s="92"/>
      <c r="SKT64" s="92"/>
      <c r="SKU64" s="92"/>
      <c r="SKV64" s="92"/>
      <c r="SKW64" s="92"/>
      <c r="SKX64" s="92"/>
      <c r="SKY64" s="92"/>
      <c r="SKZ64" s="92"/>
      <c r="SLA64" s="92"/>
      <c r="SLB64" s="92"/>
      <c r="SLC64" s="92"/>
      <c r="SLD64" s="92"/>
      <c r="SLE64" s="92"/>
      <c r="SLF64" s="92"/>
      <c r="SLG64" s="92"/>
      <c r="SLH64" s="92"/>
      <c r="SLI64" s="92"/>
      <c r="SLJ64" s="92"/>
      <c r="SLK64" s="92"/>
      <c r="SLL64" s="92"/>
      <c r="SLM64" s="92"/>
      <c r="SLN64" s="92"/>
      <c r="SLO64" s="92"/>
      <c r="SLP64" s="92"/>
      <c r="SLQ64" s="92"/>
      <c r="SLR64" s="92"/>
      <c r="SLS64" s="92"/>
      <c r="SLT64" s="92"/>
      <c r="SLU64" s="92"/>
      <c r="SLV64" s="92"/>
      <c r="SLW64" s="92"/>
      <c r="SLX64" s="92"/>
      <c r="SLY64" s="92"/>
      <c r="SLZ64" s="92"/>
      <c r="SMA64" s="92"/>
      <c r="SMB64" s="92"/>
      <c r="SMC64" s="92"/>
      <c r="SMD64" s="92"/>
      <c r="SME64" s="92"/>
      <c r="SMF64" s="92"/>
      <c r="SMG64" s="92"/>
      <c r="SMH64" s="92"/>
      <c r="SMI64" s="92"/>
      <c r="SMJ64" s="92"/>
      <c r="SMK64" s="92"/>
      <c r="SML64" s="92"/>
      <c r="SMM64" s="92"/>
      <c r="SMN64" s="92"/>
      <c r="SMO64" s="92"/>
      <c r="SMP64" s="92"/>
      <c r="SMQ64" s="92"/>
      <c r="SMR64" s="92"/>
      <c r="SMS64" s="92"/>
      <c r="SMT64" s="92"/>
      <c r="SMU64" s="92"/>
      <c r="SMV64" s="92"/>
      <c r="SMW64" s="92"/>
      <c r="SMX64" s="92"/>
      <c r="SMY64" s="92"/>
      <c r="SMZ64" s="92"/>
      <c r="SNA64" s="92"/>
      <c r="SNB64" s="92"/>
      <c r="SNC64" s="92"/>
      <c r="SND64" s="92"/>
      <c r="SNE64" s="92"/>
      <c r="SNF64" s="92"/>
      <c r="SNG64" s="92"/>
      <c r="SNH64" s="92"/>
      <c r="SNI64" s="92"/>
      <c r="SNJ64" s="92"/>
      <c r="SNK64" s="92"/>
      <c r="SNL64" s="92"/>
      <c r="SNM64" s="92"/>
      <c r="SNN64" s="92"/>
      <c r="SNO64" s="92"/>
      <c r="SNP64" s="92"/>
      <c r="SNQ64" s="92"/>
      <c r="SNR64" s="92"/>
      <c r="SNS64" s="92"/>
      <c r="SNT64" s="92"/>
      <c r="SNU64" s="92"/>
      <c r="SNV64" s="92"/>
      <c r="SNW64" s="92"/>
      <c r="SNX64" s="92"/>
      <c r="SNY64" s="92"/>
      <c r="SNZ64" s="92"/>
      <c r="SOA64" s="92"/>
      <c r="SOB64" s="92"/>
      <c r="SOC64" s="92"/>
      <c r="SOD64" s="92"/>
      <c r="SOE64" s="92"/>
      <c r="SOF64" s="92"/>
      <c r="SOG64" s="92"/>
      <c r="SOH64" s="92"/>
      <c r="SOI64" s="92"/>
      <c r="SOJ64" s="92"/>
      <c r="SOK64" s="92"/>
      <c r="SOL64" s="92"/>
      <c r="SOM64" s="92"/>
      <c r="SON64" s="92"/>
      <c r="SOO64" s="92"/>
      <c r="SOP64" s="92"/>
      <c r="SOQ64" s="92"/>
      <c r="SOR64" s="92"/>
      <c r="SOS64" s="92"/>
      <c r="SOT64" s="92"/>
      <c r="SOU64" s="92"/>
      <c r="SOV64" s="92"/>
      <c r="SOW64" s="92"/>
      <c r="SOX64" s="92"/>
      <c r="SOY64" s="92"/>
      <c r="SOZ64" s="92"/>
      <c r="SPA64" s="92"/>
      <c r="SPB64" s="92"/>
      <c r="SPC64" s="92"/>
      <c r="SPD64" s="92"/>
      <c r="SPE64" s="92"/>
      <c r="SPF64" s="92"/>
      <c r="SPG64" s="92"/>
      <c r="SPH64" s="92"/>
      <c r="SPI64" s="92"/>
      <c r="SPJ64" s="92"/>
      <c r="SPK64" s="92"/>
      <c r="SPL64" s="92"/>
      <c r="SPM64" s="92"/>
      <c r="SPN64" s="92"/>
      <c r="SPO64" s="92"/>
      <c r="SPP64" s="92"/>
      <c r="SPQ64" s="92"/>
      <c r="SPR64" s="92"/>
      <c r="SPS64" s="92"/>
      <c r="SPT64" s="92"/>
      <c r="SPU64" s="92"/>
      <c r="SPV64" s="92"/>
      <c r="SPW64" s="92"/>
      <c r="SPX64" s="92"/>
      <c r="SPY64" s="92"/>
      <c r="SPZ64" s="92"/>
      <c r="SQA64" s="92"/>
      <c r="SQB64" s="92"/>
      <c r="SQC64" s="92"/>
      <c r="SQD64" s="92"/>
      <c r="SQE64" s="92"/>
      <c r="SQF64" s="92"/>
      <c r="SQG64" s="92"/>
      <c r="SQH64" s="92"/>
      <c r="SQI64" s="92"/>
      <c r="SQJ64" s="92"/>
      <c r="SQK64" s="92"/>
      <c r="SQL64" s="92"/>
      <c r="SQM64" s="92"/>
      <c r="SQN64" s="92"/>
      <c r="SQO64" s="92"/>
      <c r="SQP64" s="92"/>
      <c r="SQQ64" s="92"/>
      <c r="SQR64" s="92"/>
      <c r="SQS64" s="92"/>
      <c r="SQT64" s="92"/>
      <c r="SQU64" s="92"/>
      <c r="SQV64" s="92"/>
      <c r="SQW64" s="92"/>
      <c r="SQX64" s="92"/>
      <c r="SQY64" s="92"/>
      <c r="SQZ64" s="92"/>
      <c r="SRA64" s="92"/>
      <c r="SRB64" s="92"/>
      <c r="SRC64" s="92"/>
      <c r="SRD64" s="92"/>
      <c r="SRE64" s="92"/>
      <c r="SRF64" s="92"/>
      <c r="SRG64" s="92"/>
      <c r="SRH64" s="92"/>
      <c r="SRI64" s="92"/>
      <c r="SRJ64" s="92"/>
      <c r="SRK64" s="92"/>
      <c r="SRL64" s="92"/>
      <c r="SRM64" s="92"/>
      <c r="SRN64" s="92"/>
      <c r="SRO64" s="92"/>
      <c r="SRP64" s="92"/>
      <c r="SRQ64" s="92"/>
      <c r="SRR64" s="92"/>
      <c r="SRS64" s="92"/>
      <c r="SRT64" s="92"/>
      <c r="SRU64" s="92"/>
      <c r="SRV64" s="92"/>
      <c r="SRW64" s="92"/>
      <c r="SRX64" s="92"/>
      <c r="SRY64" s="92"/>
      <c r="SRZ64" s="92"/>
      <c r="SSA64" s="92"/>
      <c r="SSB64" s="92"/>
      <c r="SSC64" s="92"/>
      <c r="SSD64" s="92"/>
      <c r="SSE64" s="92"/>
      <c r="SSF64" s="92"/>
      <c r="SSG64" s="92"/>
      <c r="SSH64" s="92"/>
      <c r="SSI64" s="92"/>
      <c r="SSJ64" s="92"/>
      <c r="SSK64" s="92"/>
      <c r="SSL64" s="92"/>
      <c r="SSM64" s="92"/>
      <c r="SSN64" s="92"/>
      <c r="SSO64" s="92"/>
      <c r="SSP64" s="92"/>
      <c r="SSQ64" s="92"/>
      <c r="SSR64" s="92"/>
      <c r="SSS64" s="92"/>
      <c r="SST64" s="92"/>
      <c r="SSU64" s="92"/>
      <c r="SSV64" s="92"/>
      <c r="SSW64" s="92"/>
      <c r="SSX64" s="92"/>
      <c r="SSY64" s="92"/>
      <c r="SSZ64" s="92"/>
      <c r="STA64" s="92"/>
      <c r="STB64" s="92"/>
      <c r="STC64" s="92"/>
      <c r="STD64" s="92"/>
      <c r="STE64" s="92"/>
      <c r="STF64" s="92"/>
      <c r="STG64" s="92"/>
      <c r="STH64" s="92"/>
      <c r="STI64" s="92"/>
      <c r="STJ64" s="92"/>
      <c r="STK64" s="92"/>
      <c r="STL64" s="92"/>
      <c r="STM64" s="92"/>
      <c r="STN64" s="92"/>
      <c r="STO64" s="92"/>
      <c r="STP64" s="92"/>
      <c r="STQ64" s="92"/>
      <c r="STR64" s="92"/>
      <c r="STS64" s="92"/>
      <c r="STT64" s="92"/>
      <c r="STU64" s="92"/>
      <c r="STV64" s="92"/>
      <c r="STW64" s="92"/>
      <c r="STX64" s="92"/>
      <c r="STY64" s="92"/>
      <c r="STZ64" s="92"/>
      <c r="SUA64" s="92"/>
      <c r="SUB64" s="92"/>
      <c r="SUC64" s="92"/>
      <c r="SUD64" s="92"/>
      <c r="SUE64" s="92"/>
      <c r="SUF64" s="92"/>
      <c r="SUG64" s="92"/>
      <c r="SUH64" s="92"/>
      <c r="SUI64" s="92"/>
      <c r="SUJ64" s="92"/>
      <c r="SUK64" s="92"/>
      <c r="SUL64" s="92"/>
      <c r="SUM64" s="92"/>
      <c r="SUN64" s="92"/>
      <c r="SUO64" s="92"/>
      <c r="SUP64" s="92"/>
      <c r="SUQ64" s="92"/>
      <c r="SUR64" s="92"/>
      <c r="SUS64" s="92"/>
      <c r="SUT64" s="92"/>
      <c r="SUU64" s="92"/>
      <c r="SUV64" s="92"/>
      <c r="SUW64" s="92"/>
      <c r="SUX64" s="92"/>
      <c r="SUY64" s="92"/>
      <c r="SUZ64" s="92"/>
      <c r="SVA64" s="92"/>
      <c r="SVB64" s="92"/>
      <c r="SVC64" s="92"/>
      <c r="SVD64" s="92"/>
      <c r="SVE64" s="92"/>
      <c r="SVF64" s="92"/>
      <c r="SVG64" s="92"/>
      <c r="SVH64" s="92"/>
      <c r="SVI64" s="92"/>
      <c r="SVJ64" s="92"/>
      <c r="SVK64" s="92"/>
      <c r="SVL64" s="92"/>
      <c r="SVM64" s="92"/>
      <c r="SVN64" s="92"/>
      <c r="SVO64" s="92"/>
      <c r="SVP64" s="92"/>
      <c r="SVQ64" s="92"/>
      <c r="SVR64" s="92"/>
      <c r="SVS64" s="92"/>
      <c r="SVT64" s="92"/>
      <c r="SVU64" s="92"/>
      <c r="SVV64" s="92"/>
      <c r="SVW64" s="92"/>
      <c r="SVX64" s="92"/>
      <c r="SVY64" s="92"/>
      <c r="SVZ64" s="92"/>
      <c r="SWA64" s="92"/>
      <c r="SWB64" s="92"/>
      <c r="SWC64" s="92"/>
      <c r="SWD64" s="92"/>
      <c r="SWE64" s="92"/>
      <c r="SWF64" s="92"/>
      <c r="SWG64" s="92"/>
      <c r="SWH64" s="92"/>
      <c r="SWI64" s="92"/>
      <c r="SWJ64" s="92"/>
      <c r="SWK64" s="92"/>
      <c r="SWL64" s="92"/>
      <c r="SWM64" s="92"/>
      <c r="SWN64" s="92"/>
      <c r="SWO64" s="92"/>
      <c r="SWP64" s="92"/>
      <c r="SWQ64" s="92"/>
      <c r="SWR64" s="92"/>
      <c r="SWS64" s="92"/>
      <c r="SWT64" s="92"/>
      <c r="SWU64" s="92"/>
      <c r="SWV64" s="92"/>
      <c r="SWW64" s="92"/>
      <c r="SWX64" s="92"/>
      <c r="SWY64" s="92"/>
      <c r="SWZ64" s="92"/>
      <c r="SXA64" s="92"/>
      <c r="SXB64" s="92"/>
      <c r="SXC64" s="92"/>
      <c r="SXD64" s="92"/>
      <c r="SXE64" s="92"/>
      <c r="SXF64" s="92"/>
      <c r="SXG64" s="92"/>
      <c r="SXH64" s="92"/>
      <c r="SXI64" s="92"/>
      <c r="SXJ64" s="92"/>
      <c r="SXK64" s="92"/>
      <c r="SXL64" s="92"/>
      <c r="SXM64" s="92"/>
      <c r="SXN64" s="92"/>
      <c r="SXO64" s="92"/>
      <c r="SXP64" s="92"/>
      <c r="SXQ64" s="92"/>
      <c r="SXR64" s="92"/>
      <c r="SXS64" s="92"/>
      <c r="SXT64" s="92"/>
      <c r="SXU64" s="92"/>
      <c r="SXV64" s="92"/>
      <c r="SXW64" s="92"/>
      <c r="SXX64" s="92"/>
      <c r="SXY64" s="92"/>
      <c r="SXZ64" s="92"/>
      <c r="SYA64" s="92"/>
      <c r="SYB64" s="92"/>
      <c r="SYC64" s="92"/>
      <c r="SYD64" s="92"/>
      <c r="SYE64" s="92"/>
      <c r="SYF64" s="92"/>
      <c r="SYG64" s="92"/>
      <c r="SYH64" s="92"/>
      <c r="SYI64" s="92"/>
      <c r="SYJ64" s="92"/>
      <c r="SYK64" s="92"/>
      <c r="SYL64" s="92"/>
      <c r="SYM64" s="92"/>
      <c r="SYN64" s="92"/>
      <c r="SYO64" s="92"/>
      <c r="SYP64" s="92"/>
      <c r="SYQ64" s="92"/>
      <c r="SYR64" s="92"/>
      <c r="SYS64" s="92"/>
      <c r="SYT64" s="92"/>
      <c r="SYU64" s="92"/>
      <c r="SYV64" s="92"/>
      <c r="SYW64" s="92"/>
      <c r="SYX64" s="92"/>
      <c r="SYY64" s="92"/>
      <c r="SYZ64" s="92"/>
      <c r="SZA64" s="92"/>
      <c r="SZB64" s="92"/>
      <c r="SZC64" s="92"/>
      <c r="SZD64" s="92"/>
      <c r="SZE64" s="92"/>
      <c r="SZF64" s="92"/>
      <c r="SZG64" s="92"/>
      <c r="SZH64" s="92"/>
      <c r="SZI64" s="92"/>
      <c r="SZJ64" s="92"/>
      <c r="SZK64" s="92"/>
      <c r="SZL64" s="92"/>
      <c r="SZM64" s="92"/>
      <c r="SZN64" s="92"/>
      <c r="SZO64" s="92"/>
      <c r="SZP64" s="92"/>
      <c r="SZQ64" s="92"/>
      <c r="SZR64" s="92"/>
      <c r="SZS64" s="92"/>
      <c r="SZT64" s="92"/>
      <c r="SZU64" s="92"/>
      <c r="SZV64" s="92"/>
      <c r="SZW64" s="92"/>
      <c r="SZX64" s="92"/>
      <c r="SZY64" s="92"/>
      <c r="SZZ64" s="92"/>
      <c r="TAA64" s="92"/>
      <c r="TAB64" s="92"/>
      <c r="TAC64" s="92"/>
      <c r="TAD64" s="92"/>
      <c r="TAE64" s="92"/>
      <c r="TAF64" s="92"/>
      <c r="TAG64" s="92"/>
      <c r="TAH64" s="92"/>
      <c r="TAI64" s="92"/>
      <c r="TAJ64" s="92"/>
      <c r="TAK64" s="92"/>
      <c r="TAL64" s="92"/>
      <c r="TAM64" s="92"/>
      <c r="TAN64" s="92"/>
      <c r="TAO64" s="92"/>
      <c r="TAP64" s="92"/>
      <c r="TAQ64" s="92"/>
      <c r="TAR64" s="92"/>
      <c r="TAS64" s="92"/>
      <c r="TAT64" s="92"/>
      <c r="TAU64" s="92"/>
      <c r="TAV64" s="92"/>
      <c r="TAW64" s="92"/>
      <c r="TAX64" s="92"/>
      <c r="TAY64" s="92"/>
      <c r="TAZ64" s="92"/>
      <c r="TBA64" s="92"/>
      <c r="TBB64" s="92"/>
      <c r="TBC64" s="92"/>
      <c r="TBD64" s="92"/>
      <c r="TBE64" s="92"/>
      <c r="TBF64" s="92"/>
      <c r="TBG64" s="92"/>
      <c r="TBH64" s="92"/>
      <c r="TBI64" s="92"/>
      <c r="TBJ64" s="92"/>
      <c r="TBK64" s="92"/>
      <c r="TBL64" s="92"/>
      <c r="TBM64" s="92"/>
      <c r="TBN64" s="92"/>
      <c r="TBO64" s="92"/>
      <c r="TBP64" s="92"/>
      <c r="TBQ64" s="92"/>
      <c r="TBR64" s="92"/>
      <c r="TBS64" s="92"/>
      <c r="TBT64" s="92"/>
      <c r="TBU64" s="92"/>
      <c r="TBV64" s="92"/>
      <c r="TBW64" s="92"/>
      <c r="TBX64" s="92"/>
      <c r="TBY64" s="92"/>
      <c r="TBZ64" s="92"/>
      <c r="TCA64" s="92"/>
      <c r="TCB64" s="92"/>
      <c r="TCC64" s="92"/>
      <c r="TCD64" s="92"/>
      <c r="TCE64" s="92"/>
      <c r="TCF64" s="92"/>
      <c r="TCG64" s="92"/>
      <c r="TCH64" s="92"/>
      <c r="TCI64" s="92"/>
      <c r="TCJ64" s="92"/>
      <c r="TCK64" s="92"/>
      <c r="TCL64" s="92"/>
      <c r="TCM64" s="92"/>
      <c r="TCN64" s="92"/>
      <c r="TCO64" s="92"/>
      <c r="TCP64" s="92"/>
      <c r="TCQ64" s="92"/>
      <c r="TCR64" s="92"/>
      <c r="TCS64" s="92"/>
      <c r="TCT64" s="92"/>
      <c r="TCU64" s="92"/>
      <c r="TCV64" s="92"/>
      <c r="TCW64" s="92"/>
      <c r="TCX64" s="92"/>
      <c r="TCY64" s="92"/>
      <c r="TCZ64" s="92"/>
      <c r="TDA64" s="92"/>
      <c r="TDB64" s="92"/>
      <c r="TDC64" s="92"/>
      <c r="TDD64" s="92"/>
      <c r="TDE64" s="92"/>
      <c r="TDF64" s="92"/>
      <c r="TDG64" s="92"/>
      <c r="TDH64" s="92"/>
      <c r="TDI64" s="92"/>
      <c r="TDJ64" s="92"/>
      <c r="TDK64" s="92"/>
      <c r="TDL64" s="92"/>
      <c r="TDM64" s="92"/>
      <c r="TDN64" s="92"/>
      <c r="TDO64" s="92"/>
      <c r="TDP64" s="92"/>
      <c r="TDQ64" s="92"/>
      <c r="TDR64" s="92"/>
      <c r="TDS64" s="92"/>
      <c r="TDT64" s="92"/>
      <c r="TDU64" s="92"/>
      <c r="TDV64" s="92"/>
      <c r="TDW64" s="92"/>
      <c r="TDX64" s="92"/>
      <c r="TDY64" s="92"/>
      <c r="TDZ64" s="92"/>
      <c r="TEA64" s="92"/>
      <c r="TEB64" s="92"/>
      <c r="TEC64" s="92"/>
      <c r="TED64" s="92"/>
      <c r="TEE64" s="92"/>
      <c r="TEF64" s="92"/>
      <c r="TEG64" s="92"/>
      <c r="TEH64" s="92"/>
      <c r="TEI64" s="92"/>
      <c r="TEJ64" s="92"/>
      <c r="TEK64" s="92"/>
      <c r="TEL64" s="92"/>
      <c r="TEM64" s="92"/>
      <c r="TEN64" s="92"/>
      <c r="TEO64" s="92"/>
      <c r="TEP64" s="92"/>
      <c r="TEQ64" s="92"/>
      <c r="TER64" s="92"/>
      <c r="TES64" s="92"/>
      <c r="TET64" s="92"/>
      <c r="TEU64" s="92"/>
      <c r="TEV64" s="92"/>
      <c r="TEW64" s="92"/>
      <c r="TEX64" s="92"/>
      <c r="TEY64" s="92"/>
      <c r="TEZ64" s="92"/>
      <c r="TFA64" s="92"/>
      <c r="TFB64" s="92"/>
      <c r="TFC64" s="92"/>
      <c r="TFD64" s="92"/>
      <c r="TFE64" s="92"/>
      <c r="TFF64" s="92"/>
      <c r="TFG64" s="92"/>
      <c r="TFH64" s="92"/>
      <c r="TFI64" s="92"/>
      <c r="TFJ64" s="92"/>
      <c r="TFK64" s="92"/>
      <c r="TFL64" s="92"/>
      <c r="TFM64" s="92"/>
      <c r="TFN64" s="92"/>
      <c r="TFO64" s="92"/>
      <c r="TFP64" s="92"/>
      <c r="TFQ64" s="92"/>
      <c r="TFR64" s="92"/>
      <c r="TFS64" s="92"/>
      <c r="TFT64" s="92"/>
      <c r="TFU64" s="92"/>
      <c r="TFV64" s="92"/>
      <c r="TFW64" s="92"/>
      <c r="TFX64" s="92"/>
      <c r="TFY64" s="92"/>
      <c r="TFZ64" s="92"/>
      <c r="TGA64" s="92"/>
      <c r="TGB64" s="92"/>
      <c r="TGC64" s="92"/>
      <c r="TGD64" s="92"/>
      <c r="TGE64" s="92"/>
      <c r="TGF64" s="92"/>
      <c r="TGG64" s="92"/>
      <c r="TGH64" s="92"/>
      <c r="TGI64" s="92"/>
      <c r="TGJ64" s="92"/>
      <c r="TGK64" s="92"/>
      <c r="TGL64" s="92"/>
      <c r="TGM64" s="92"/>
      <c r="TGN64" s="92"/>
      <c r="TGO64" s="92"/>
      <c r="TGP64" s="92"/>
      <c r="TGQ64" s="92"/>
      <c r="TGR64" s="92"/>
      <c r="TGS64" s="92"/>
      <c r="TGT64" s="92"/>
      <c r="TGU64" s="92"/>
      <c r="TGV64" s="92"/>
      <c r="TGW64" s="92"/>
      <c r="TGX64" s="92"/>
      <c r="TGY64" s="92"/>
      <c r="TGZ64" s="92"/>
      <c r="THA64" s="92"/>
      <c r="THB64" s="92"/>
      <c r="THC64" s="92"/>
      <c r="THD64" s="92"/>
      <c r="THE64" s="92"/>
      <c r="THF64" s="92"/>
      <c r="THG64" s="92"/>
      <c r="THH64" s="92"/>
      <c r="THI64" s="92"/>
      <c r="THJ64" s="92"/>
      <c r="THK64" s="92"/>
      <c r="THL64" s="92"/>
      <c r="THM64" s="92"/>
      <c r="THN64" s="92"/>
      <c r="THO64" s="92"/>
      <c r="THP64" s="92"/>
      <c r="THQ64" s="92"/>
      <c r="THR64" s="92"/>
      <c r="THS64" s="92"/>
      <c r="THT64" s="92"/>
      <c r="THU64" s="92"/>
      <c r="THV64" s="92"/>
      <c r="THW64" s="92"/>
      <c r="THX64" s="92"/>
      <c r="THY64" s="92"/>
      <c r="THZ64" s="92"/>
      <c r="TIA64" s="92"/>
      <c r="TIB64" s="92"/>
      <c r="TIC64" s="92"/>
      <c r="TID64" s="92"/>
      <c r="TIE64" s="92"/>
      <c r="TIF64" s="92"/>
      <c r="TIG64" s="92"/>
      <c r="TIH64" s="92"/>
      <c r="TII64" s="92"/>
      <c r="TIJ64" s="92"/>
      <c r="TIK64" s="92"/>
      <c r="TIL64" s="92"/>
      <c r="TIM64" s="92"/>
      <c r="TIN64" s="92"/>
      <c r="TIO64" s="92"/>
      <c r="TIP64" s="92"/>
      <c r="TIQ64" s="92"/>
      <c r="TIR64" s="92"/>
      <c r="TIS64" s="92"/>
      <c r="TIT64" s="92"/>
      <c r="TIU64" s="92"/>
      <c r="TIV64" s="92"/>
      <c r="TIW64" s="92"/>
      <c r="TIX64" s="92"/>
      <c r="TIY64" s="92"/>
      <c r="TIZ64" s="92"/>
      <c r="TJA64" s="92"/>
      <c r="TJB64" s="92"/>
      <c r="TJC64" s="92"/>
      <c r="TJD64" s="92"/>
      <c r="TJE64" s="92"/>
      <c r="TJF64" s="92"/>
      <c r="TJG64" s="92"/>
      <c r="TJH64" s="92"/>
      <c r="TJI64" s="92"/>
      <c r="TJJ64" s="92"/>
      <c r="TJK64" s="92"/>
      <c r="TJL64" s="92"/>
      <c r="TJM64" s="92"/>
      <c r="TJN64" s="92"/>
      <c r="TJO64" s="92"/>
      <c r="TJP64" s="92"/>
      <c r="TJQ64" s="92"/>
      <c r="TJR64" s="92"/>
      <c r="TJS64" s="92"/>
      <c r="TJT64" s="92"/>
      <c r="TJU64" s="92"/>
      <c r="TJV64" s="92"/>
      <c r="TJW64" s="92"/>
      <c r="TJX64" s="92"/>
      <c r="TJY64" s="92"/>
      <c r="TJZ64" s="92"/>
      <c r="TKA64" s="92"/>
      <c r="TKB64" s="92"/>
      <c r="TKC64" s="92"/>
      <c r="TKD64" s="92"/>
      <c r="TKE64" s="92"/>
      <c r="TKF64" s="92"/>
      <c r="TKG64" s="92"/>
      <c r="TKH64" s="92"/>
      <c r="TKI64" s="92"/>
      <c r="TKJ64" s="92"/>
      <c r="TKK64" s="92"/>
      <c r="TKL64" s="92"/>
      <c r="TKM64" s="92"/>
      <c r="TKN64" s="92"/>
      <c r="TKO64" s="92"/>
      <c r="TKP64" s="92"/>
      <c r="TKQ64" s="92"/>
      <c r="TKR64" s="92"/>
      <c r="TKS64" s="92"/>
      <c r="TKT64" s="92"/>
      <c r="TKU64" s="92"/>
      <c r="TKV64" s="92"/>
      <c r="TKW64" s="92"/>
      <c r="TKX64" s="92"/>
      <c r="TKY64" s="92"/>
      <c r="TKZ64" s="92"/>
      <c r="TLA64" s="92"/>
      <c r="TLB64" s="92"/>
      <c r="TLC64" s="92"/>
      <c r="TLD64" s="92"/>
      <c r="TLE64" s="92"/>
      <c r="TLF64" s="92"/>
      <c r="TLG64" s="92"/>
      <c r="TLH64" s="92"/>
      <c r="TLI64" s="92"/>
      <c r="TLJ64" s="92"/>
      <c r="TLK64" s="92"/>
      <c r="TLL64" s="92"/>
      <c r="TLM64" s="92"/>
      <c r="TLN64" s="92"/>
      <c r="TLO64" s="92"/>
      <c r="TLP64" s="92"/>
      <c r="TLQ64" s="92"/>
      <c r="TLR64" s="92"/>
      <c r="TLS64" s="92"/>
      <c r="TLT64" s="92"/>
      <c r="TLU64" s="92"/>
      <c r="TLV64" s="92"/>
      <c r="TLW64" s="92"/>
      <c r="TLX64" s="92"/>
      <c r="TLY64" s="92"/>
      <c r="TLZ64" s="92"/>
      <c r="TMA64" s="92"/>
      <c r="TMB64" s="92"/>
      <c r="TMC64" s="92"/>
      <c r="TMD64" s="92"/>
      <c r="TME64" s="92"/>
      <c r="TMF64" s="92"/>
      <c r="TMG64" s="92"/>
      <c r="TMH64" s="92"/>
      <c r="TMI64" s="92"/>
      <c r="TMJ64" s="92"/>
      <c r="TMK64" s="92"/>
      <c r="TML64" s="92"/>
      <c r="TMM64" s="92"/>
      <c r="TMN64" s="92"/>
      <c r="TMO64" s="92"/>
      <c r="TMP64" s="92"/>
      <c r="TMQ64" s="92"/>
      <c r="TMR64" s="92"/>
      <c r="TMS64" s="92"/>
      <c r="TMT64" s="92"/>
      <c r="TMU64" s="92"/>
      <c r="TMV64" s="92"/>
      <c r="TMW64" s="92"/>
      <c r="TMX64" s="92"/>
      <c r="TMY64" s="92"/>
      <c r="TMZ64" s="92"/>
      <c r="TNA64" s="92"/>
      <c r="TNB64" s="92"/>
      <c r="TNC64" s="92"/>
      <c r="TND64" s="92"/>
      <c r="TNE64" s="92"/>
      <c r="TNF64" s="92"/>
      <c r="TNG64" s="92"/>
      <c r="TNH64" s="92"/>
      <c r="TNI64" s="92"/>
      <c r="TNJ64" s="92"/>
      <c r="TNK64" s="92"/>
      <c r="TNL64" s="92"/>
      <c r="TNM64" s="92"/>
      <c r="TNN64" s="92"/>
      <c r="TNO64" s="92"/>
      <c r="TNP64" s="92"/>
      <c r="TNQ64" s="92"/>
      <c r="TNR64" s="92"/>
      <c r="TNS64" s="92"/>
      <c r="TNT64" s="92"/>
      <c r="TNU64" s="92"/>
      <c r="TNV64" s="92"/>
      <c r="TNW64" s="92"/>
      <c r="TNX64" s="92"/>
      <c r="TNY64" s="92"/>
      <c r="TNZ64" s="92"/>
      <c r="TOA64" s="92"/>
      <c r="TOB64" s="92"/>
      <c r="TOC64" s="92"/>
      <c r="TOD64" s="92"/>
      <c r="TOE64" s="92"/>
      <c r="TOF64" s="92"/>
      <c r="TOG64" s="92"/>
      <c r="TOH64" s="92"/>
      <c r="TOI64" s="92"/>
      <c r="TOJ64" s="92"/>
      <c r="TOK64" s="92"/>
      <c r="TOL64" s="92"/>
      <c r="TOM64" s="92"/>
      <c r="TON64" s="92"/>
      <c r="TOO64" s="92"/>
      <c r="TOP64" s="92"/>
      <c r="TOQ64" s="92"/>
      <c r="TOR64" s="92"/>
      <c r="TOS64" s="92"/>
      <c r="TOT64" s="92"/>
      <c r="TOU64" s="92"/>
      <c r="TOV64" s="92"/>
      <c r="TOW64" s="92"/>
      <c r="TOX64" s="92"/>
      <c r="TOY64" s="92"/>
      <c r="TOZ64" s="92"/>
      <c r="TPA64" s="92"/>
      <c r="TPB64" s="92"/>
      <c r="TPC64" s="92"/>
      <c r="TPD64" s="92"/>
      <c r="TPE64" s="92"/>
      <c r="TPF64" s="92"/>
      <c r="TPG64" s="92"/>
      <c r="TPH64" s="92"/>
      <c r="TPI64" s="92"/>
      <c r="TPJ64" s="92"/>
      <c r="TPK64" s="92"/>
      <c r="TPL64" s="92"/>
      <c r="TPM64" s="92"/>
      <c r="TPN64" s="92"/>
      <c r="TPO64" s="92"/>
      <c r="TPP64" s="92"/>
      <c r="TPQ64" s="92"/>
      <c r="TPR64" s="92"/>
      <c r="TPS64" s="92"/>
      <c r="TPT64" s="92"/>
      <c r="TPU64" s="92"/>
      <c r="TPV64" s="92"/>
      <c r="TPW64" s="92"/>
      <c r="TPX64" s="92"/>
      <c r="TPY64" s="92"/>
      <c r="TPZ64" s="92"/>
      <c r="TQA64" s="92"/>
      <c r="TQB64" s="92"/>
      <c r="TQC64" s="92"/>
      <c r="TQD64" s="92"/>
      <c r="TQE64" s="92"/>
      <c r="TQF64" s="92"/>
      <c r="TQG64" s="92"/>
      <c r="TQH64" s="92"/>
      <c r="TQI64" s="92"/>
      <c r="TQJ64" s="92"/>
      <c r="TQK64" s="92"/>
      <c r="TQL64" s="92"/>
      <c r="TQM64" s="92"/>
      <c r="TQN64" s="92"/>
      <c r="TQO64" s="92"/>
      <c r="TQP64" s="92"/>
      <c r="TQQ64" s="92"/>
      <c r="TQR64" s="92"/>
      <c r="TQS64" s="92"/>
      <c r="TQT64" s="92"/>
      <c r="TQU64" s="92"/>
      <c r="TQV64" s="92"/>
      <c r="TQW64" s="92"/>
      <c r="TQX64" s="92"/>
      <c r="TQY64" s="92"/>
      <c r="TQZ64" s="92"/>
      <c r="TRA64" s="92"/>
      <c r="TRB64" s="92"/>
      <c r="TRC64" s="92"/>
      <c r="TRD64" s="92"/>
      <c r="TRE64" s="92"/>
      <c r="TRF64" s="92"/>
      <c r="TRG64" s="92"/>
      <c r="TRH64" s="92"/>
      <c r="TRI64" s="92"/>
      <c r="TRJ64" s="92"/>
      <c r="TRK64" s="92"/>
      <c r="TRL64" s="92"/>
      <c r="TRM64" s="92"/>
      <c r="TRN64" s="92"/>
      <c r="TRO64" s="92"/>
      <c r="TRP64" s="92"/>
      <c r="TRQ64" s="92"/>
      <c r="TRR64" s="92"/>
      <c r="TRS64" s="92"/>
      <c r="TRT64" s="92"/>
      <c r="TRU64" s="92"/>
      <c r="TRV64" s="92"/>
      <c r="TRW64" s="92"/>
      <c r="TRX64" s="92"/>
      <c r="TRY64" s="92"/>
      <c r="TRZ64" s="92"/>
      <c r="TSA64" s="92"/>
      <c r="TSB64" s="92"/>
      <c r="TSC64" s="92"/>
      <c r="TSD64" s="92"/>
      <c r="TSE64" s="92"/>
      <c r="TSF64" s="92"/>
      <c r="TSG64" s="92"/>
      <c r="TSH64" s="92"/>
      <c r="TSI64" s="92"/>
      <c r="TSJ64" s="92"/>
      <c r="TSK64" s="92"/>
      <c r="TSL64" s="92"/>
      <c r="TSM64" s="92"/>
      <c r="TSN64" s="92"/>
      <c r="TSO64" s="92"/>
      <c r="TSP64" s="92"/>
      <c r="TSQ64" s="92"/>
      <c r="TSR64" s="92"/>
      <c r="TSS64" s="92"/>
      <c r="TST64" s="92"/>
      <c r="TSU64" s="92"/>
      <c r="TSV64" s="92"/>
      <c r="TSW64" s="92"/>
      <c r="TSX64" s="92"/>
      <c r="TSY64" s="92"/>
      <c r="TSZ64" s="92"/>
      <c r="TTA64" s="92"/>
      <c r="TTB64" s="92"/>
      <c r="TTC64" s="92"/>
      <c r="TTD64" s="92"/>
      <c r="TTE64" s="92"/>
      <c r="TTF64" s="92"/>
      <c r="TTG64" s="92"/>
      <c r="TTH64" s="92"/>
      <c r="TTI64" s="92"/>
      <c r="TTJ64" s="92"/>
      <c r="TTK64" s="92"/>
      <c r="TTL64" s="92"/>
      <c r="TTM64" s="92"/>
      <c r="TTN64" s="92"/>
      <c r="TTO64" s="92"/>
      <c r="TTP64" s="92"/>
      <c r="TTQ64" s="92"/>
      <c r="TTR64" s="92"/>
      <c r="TTS64" s="92"/>
      <c r="TTT64" s="92"/>
      <c r="TTU64" s="92"/>
      <c r="TTV64" s="92"/>
      <c r="TTW64" s="92"/>
      <c r="TTX64" s="92"/>
      <c r="TTY64" s="92"/>
      <c r="TTZ64" s="92"/>
      <c r="TUA64" s="92"/>
      <c r="TUB64" s="92"/>
      <c r="TUC64" s="92"/>
      <c r="TUD64" s="92"/>
      <c r="TUE64" s="92"/>
      <c r="TUF64" s="92"/>
      <c r="TUG64" s="92"/>
      <c r="TUH64" s="92"/>
      <c r="TUI64" s="92"/>
      <c r="TUJ64" s="92"/>
      <c r="TUK64" s="92"/>
      <c r="TUL64" s="92"/>
      <c r="TUM64" s="92"/>
      <c r="TUN64" s="92"/>
      <c r="TUO64" s="92"/>
      <c r="TUP64" s="92"/>
      <c r="TUQ64" s="92"/>
      <c r="TUR64" s="92"/>
      <c r="TUS64" s="92"/>
      <c r="TUT64" s="92"/>
      <c r="TUU64" s="92"/>
      <c r="TUV64" s="92"/>
      <c r="TUW64" s="92"/>
      <c r="TUX64" s="92"/>
      <c r="TUY64" s="92"/>
      <c r="TUZ64" s="92"/>
      <c r="TVA64" s="92"/>
      <c r="TVB64" s="92"/>
      <c r="TVC64" s="92"/>
      <c r="TVD64" s="92"/>
      <c r="TVE64" s="92"/>
      <c r="TVF64" s="92"/>
      <c r="TVG64" s="92"/>
      <c r="TVH64" s="92"/>
      <c r="TVI64" s="92"/>
      <c r="TVJ64" s="92"/>
      <c r="TVK64" s="92"/>
      <c r="TVL64" s="92"/>
      <c r="TVM64" s="92"/>
      <c r="TVN64" s="92"/>
      <c r="TVO64" s="92"/>
      <c r="TVP64" s="92"/>
      <c r="TVQ64" s="92"/>
      <c r="TVR64" s="92"/>
      <c r="TVS64" s="92"/>
      <c r="TVT64" s="92"/>
      <c r="TVU64" s="92"/>
      <c r="TVV64" s="92"/>
      <c r="TVW64" s="92"/>
      <c r="TVX64" s="92"/>
      <c r="TVY64" s="92"/>
      <c r="TVZ64" s="92"/>
      <c r="TWA64" s="92"/>
      <c r="TWB64" s="92"/>
      <c r="TWC64" s="92"/>
      <c r="TWD64" s="92"/>
      <c r="TWE64" s="92"/>
      <c r="TWF64" s="92"/>
      <c r="TWG64" s="92"/>
      <c r="TWH64" s="92"/>
      <c r="TWI64" s="92"/>
      <c r="TWJ64" s="92"/>
      <c r="TWK64" s="92"/>
      <c r="TWL64" s="92"/>
      <c r="TWM64" s="92"/>
      <c r="TWN64" s="92"/>
      <c r="TWO64" s="92"/>
      <c r="TWP64" s="92"/>
      <c r="TWQ64" s="92"/>
      <c r="TWR64" s="92"/>
      <c r="TWS64" s="92"/>
      <c r="TWT64" s="92"/>
      <c r="TWU64" s="92"/>
      <c r="TWV64" s="92"/>
      <c r="TWW64" s="92"/>
      <c r="TWX64" s="92"/>
      <c r="TWY64" s="92"/>
      <c r="TWZ64" s="92"/>
      <c r="TXA64" s="92"/>
      <c r="TXB64" s="92"/>
      <c r="TXC64" s="92"/>
      <c r="TXD64" s="92"/>
      <c r="TXE64" s="92"/>
      <c r="TXF64" s="92"/>
      <c r="TXG64" s="92"/>
      <c r="TXH64" s="92"/>
      <c r="TXI64" s="92"/>
      <c r="TXJ64" s="92"/>
      <c r="TXK64" s="92"/>
      <c r="TXL64" s="92"/>
      <c r="TXM64" s="92"/>
      <c r="TXN64" s="92"/>
      <c r="TXO64" s="92"/>
      <c r="TXP64" s="92"/>
      <c r="TXQ64" s="92"/>
      <c r="TXR64" s="92"/>
      <c r="TXS64" s="92"/>
      <c r="TXT64" s="92"/>
      <c r="TXU64" s="92"/>
      <c r="TXV64" s="92"/>
      <c r="TXW64" s="92"/>
      <c r="TXX64" s="92"/>
      <c r="TXY64" s="92"/>
      <c r="TXZ64" s="92"/>
      <c r="TYA64" s="92"/>
      <c r="TYB64" s="92"/>
      <c r="TYC64" s="92"/>
      <c r="TYD64" s="92"/>
      <c r="TYE64" s="92"/>
      <c r="TYF64" s="92"/>
      <c r="TYG64" s="92"/>
      <c r="TYH64" s="92"/>
      <c r="TYI64" s="92"/>
      <c r="TYJ64" s="92"/>
      <c r="TYK64" s="92"/>
      <c r="TYL64" s="92"/>
      <c r="TYM64" s="92"/>
      <c r="TYN64" s="92"/>
      <c r="TYO64" s="92"/>
      <c r="TYP64" s="92"/>
      <c r="TYQ64" s="92"/>
      <c r="TYR64" s="92"/>
      <c r="TYS64" s="92"/>
      <c r="TYT64" s="92"/>
      <c r="TYU64" s="92"/>
      <c r="TYV64" s="92"/>
      <c r="TYW64" s="92"/>
      <c r="TYX64" s="92"/>
      <c r="TYY64" s="92"/>
      <c r="TYZ64" s="92"/>
      <c r="TZA64" s="92"/>
      <c r="TZB64" s="92"/>
      <c r="TZC64" s="92"/>
      <c r="TZD64" s="92"/>
      <c r="TZE64" s="92"/>
      <c r="TZF64" s="92"/>
      <c r="TZG64" s="92"/>
      <c r="TZH64" s="92"/>
      <c r="TZI64" s="92"/>
      <c r="TZJ64" s="92"/>
      <c r="TZK64" s="92"/>
      <c r="TZL64" s="92"/>
      <c r="TZM64" s="92"/>
      <c r="TZN64" s="92"/>
      <c r="TZO64" s="92"/>
      <c r="TZP64" s="92"/>
      <c r="TZQ64" s="92"/>
      <c r="TZR64" s="92"/>
      <c r="TZS64" s="92"/>
      <c r="TZT64" s="92"/>
      <c r="TZU64" s="92"/>
      <c r="TZV64" s="92"/>
      <c r="TZW64" s="92"/>
      <c r="TZX64" s="92"/>
      <c r="TZY64" s="92"/>
      <c r="TZZ64" s="92"/>
      <c r="UAA64" s="92"/>
      <c r="UAB64" s="92"/>
      <c r="UAC64" s="92"/>
      <c r="UAD64" s="92"/>
      <c r="UAE64" s="92"/>
      <c r="UAF64" s="92"/>
      <c r="UAG64" s="92"/>
      <c r="UAH64" s="92"/>
      <c r="UAI64" s="92"/>
      <c r="UAJ64" s="92"/>
      <c r="UAK64" s="92"/>
      <c r="UAL64" s="92"/>
      <c r="UAM64" s="92"/>
      <c r="UAN64" s="92"/>
      <c r="UAO64" s="92"/>
      <c r="UAP64" s="92"/>
      <c r="UAQ64" s="92"/>
      <c r="UAR64" s="92"/>
      <c r="UAS64" s="92"/>
      <c r="UAT64" s="92"/>
      <c r="UAU64" s="92"/>
      <c r="UAV64" s="92"/>
      <c r="UAW64" s="92"/>
      <c r="UAX64" s="92"/>
      <c r="UAY64" s="92"/>
      <c r="UAZ64" s="92"/>
      <c r="UBA64" s="92"/>
      <c r="UBB64" s="92"/>
      <c r="UBC64" s="92"/>
      <c r="UBD64" s="92"/>
      <c r="UBE64" s="92"/>
      <c r="UBF64" s="92"/>
      <c r="UBG64" s="92"/>
      <c r="UBH64" s="92"/>
      <c r="UBI64" s="92"/>
      <c r="UBJ64" s="92"/>
      <c r="UBK64" s="92"/>
      <c r="UBL64" s="92"/>
      <c r="UBM64" s="92"/>
      <c r="UBN64" s="92"/>
      <c r="UBO64" s="92"/>
      <c r="UBP64" s="92"/>
      <c r="UBQ64" s="92"/>
      <c r="UBR64" s="92"/>
      <c r="UBS64" s="92"/>
      <c r="UBT64" s="92"/>
      <c r="UBU64" s="92"/>
      <c r="UBV64" s="92"/>
      <c r="UBW64" s="92"/>
      <c r="UBX64" s="92"/>
      <c r="UBY64" s="92"/>
      <c r="UBZ64" s="92"/>
      <c r="UCA64" s="92"/>
      <c r="UCB64" s="92"/>
      <c r="UCC64" s="92"/>
      <c r="UCD64" s="92"/>
      <c r="UCE64" s="92"/>
      <c r="UCF64" s="92"/>
      <c r="UCG64" s="92"/>
      <c r="UCH64" s="92"/>
      <c r="UCI64" s="92"/>
      <c r="UCJ64" s="92"/>
      <c r="UCK64" s="92"/>
      <c r="UCL64" s="92"/>
      <c r="UCM64" s="92"/>
      <c r="UCN64" s="92"/>
      <c r="UCO64" s="92"/>
      <c r="UCP64" s="92"/>
      <c r="UCQ64" s="92"/>
      <c r="UCR64" s="92"/>
      <c r="UCS64" s="92"/>
      <c r="UCT64" s="92"/>
      <c r="UCU64" s="92"/>
      <c r="UCV64" s="92"/>
      <c r="UCW64" s="92"/>
      <c r="UCX64" s="92"/>
      <c r="UCY64" s="92"/>
      <c r="UCZ64" s="92"/>
      <c r="UDA64" s="92"/>
      <c r="UDB64" s="92"/>
      <c r="UDC64" s="92"/>
      <c r="UDD64" s="92"/>
      <c r="UDE64" s="92"/>
      <c r="UDF64" s="92"/>
      <c r="UDG64" s="92"/>
      <c r="UDH64" s="92"/>
      <c r="UDI64" s="92"/>
      <c r="UDJ64" s="92"/>
      <c r="UDK64" s="92"/>
      <c r="UDL64" s="92"/>
      <c r="UDM64" s="92"/>
      <c r="UDN64" s="92"/>
      <c r="UDO64" s="92"/>
      <c r="UDP64" s="92"/>
      <c r="UDQ64" s="92"/>
      <c r="UDR64" s="92"/>
      <c r="UDS64" s="92"/>
      <c r="UDT64" s="92"/>
      <c r="UDU64" s="92"/>
      <c r="UDV64" s="92"/>
      <c r="UDW64" s="92"/>
      <c r="UDX64" s="92"/>
      <c r="UDY64" s="92"/>
      <c r="UDZ64" s="92"/>
      <c r="UEA64" s="92"/>
      <c r="UEB64" s="92"/>
      <c r="UEC64" s="92"/>
      <c r="UED64" s="92"/>
      <c r="UEE64" s="92"/>
      <c r="UEF64" s="92"/>
      <c r="UEG64" s="92"/>
      <c r="UEH64" s="92"/>
      <c r="UEI64" s="92"/>
      <c r="UEJ64" s="92"/>
      <c r="UEK64" s="92"/>
      <c r="UEL64" s="92"/>
      <c r="UEM64" s="92"/>
      <c r="UEN64" s="92"/>
      <c r="UEO64" s="92"/>
      <c r="UEP64" s="92"/>
      <c r="UEQ64" s="92"/>
      <c r="UER64" s="92"/>
      <c r="UES64" s="92"/>
      <c r="UET64" s="92"/>
      <c r="UEU64" s="92"/>
      <c r="UEV64" s="92"/>
      <c r="UEW64" s="92"/>
      <c r="UEX64" s="92"/>
      <c r="UEY64" s="92"/>
      <c r="UEZ64" s="92"/>
      <c r="UFA64" s="92"/>
      <c r="UFB64" s="92"/>
      <c r="UFC64" s="92"/>
      <c r="UFD64" s="92"/>
      <c r="UFE64" s="92"/>
      <c r="UFF64" s="92"/>
      <c r="UFG64" s="92"/>
      <c r="UFH64" s="92"/>
      <c r="UFI64" s="92"/>
      <c r="UFJ64" s="92"/>
      <c r="UFK64" s="92"/>
      <c r="UFL64" s="92"/>
      <c r="UFM64" s="92"/>
      <c r="UFN64" s="92"/>
      <c r="UFO64" s="92"/>
      <c r="UFP64" s="92"/>
      <c r="UFQ64" s="92"/>
      <c r="UFR64" s="92"/>
      <c r="UFS64" s="92"/>
      <c r="UFT64" s="92"/>
      <c r="UFU64" s="92"/>
      <c r="UFV64" s="92"/>
      <c r="UFW64" s="92"/>
      <c r="UFX64" s="92"/>
      <c r="UFY64" s="92"/>
      <c r="UFZ64" s="92"/>
      <c r="UGA64" s="92"/>
      <c r="UGB64" s="92"/>
      <c r="UGC64" s="92"/>
      <c r="UGD64" s="92"/>
      <c r="UGE64" s="92"/>
      <c r="UGF64" s="92"/>
      <c r="UGG64" s="92"/>
      <c r="UGH64" s="92"/>
      <c r="UGI64" s="92"/>
      <c r="UGJ64" s="92"/>
      <c r="UGK64" s="92"/>
      <c r="UGL64" s="92"/>
      <c r="UGM64" s="92"/>
      <c r="UGN64" s="92"/>
      <c r="UGO64" s="92"/>
      <c r="UGP64" s="92"/>
      <c r="UGQ64" s="92"/>
      <c r="UGR64" s="92"/>
      <c r="UGS64" s="92"/>
      <c r="UGT64" s="92"/>
      <c r="UGU64" s="92"/>
      <c r="UGV64" s="92"/>
      <c r="UGW64" s="92"/>
      <c r="UGX64" s="92"/>
      <c r="UGY64" s="92"/>
      <c r="UGZ64" s="92"/>
      <c r="UHA64" s="92"/>
      <c r="UHB64" s="92"/>
      <c r="UHC64" s="92"/>
      <c r="UHD64" s="92"/>
      <c r="UHE64" s="92"/>
      <c r="UHF64" s="92"/>
      <c r="UHG64" s="92"/>
      <c r="UHH64" s="92"/>
      <c r="UHI64" s="92"/>
      <c r="UHJ64" s="92"/>
      <c r="UHK64" s="92"/>
      <c r="UHL64" s="92"/>
      <c r="UHM64" s="92"/>
      <c r="UHN64" s="92"/>
      <c r="UHO64" s="92"/>
      <c r="UHP64" s="92"/>
      <c r="UHQ64" s="92"/>
      <c r="UHR64" s="92"/>
      <c r="UHS64" s="92"/>
      <c r="UHT64" s="92"/>
      <c r="UHU64" s="92"/>
      <c r="UHV64" s="92"/>
      <c r="UHW64" s="92"/>
      <c r="UHX64" s="92"/>
      <c r="UHY64" s="92"/>
      <c r="UHZ64" s="92"/>
      <c r="UIA64" s="92"/>
      <c r="UIB64" s="92"/>
      <c r="UIC64" s="92"/>
      <c r="UID64" s="92"/>
      <c r="UIE64" s="92"/>
      <c r="UIF64" s="92"/>
      <c r="UIG64" s="92"/>
      <c r="UIH64" s="92"/>
      <c r="UII64" s="92"/>
      <c r="UIJ64" s="92"/>
      <c r="UIK64" s="92"/>
      <c r="UIL64" s="92"/>
      <c r="UIM64" s="92"/>
      <c r="UIN64" s="92"/>
      <c r="UIO64" s="92"/>
      <c r="UIP64" s="92"/>
      <c r="UIQ64" s="92"/>
      <c r="UIR64" s="92"/>
      <c r="UIS64" s="92"/>
      <c r="UIT64" s="92"/>
      <c r="UIU64" s="92"/>
      <c r="UIV64" s="92"/>
      <c r="UIW64" s="92"/>
      <c r="UIX64" s="92"/>
      <c r="UIY64" s="92"/>
      <c r="UIZ64" s="92"/>
      <c r="UJA64" s="92"/>
      <c r="UJB64" s="92"/>
      <c r="UJC64" s="92"/>
      <c r="UJD64" s="92"/>
      <c r="UJE64" s="92"/>
      <c r="UJF64" s="92"/>
      <c r="UJG64" s="92"/>
      <c r="UJH64" s="92"/>
      <c r="UJI64" s="92"/>
      <c r="UJJ64" s="92"/>
      <c r="UJK64" s="92"/>
      <c r="UJL64" s="92"/>
      <c r="UJM64" s="92"/>
      <c r="UJN64" s="92"/>
      <c r="UJO64" s="92"/>
      <c r="UJP64" s="92"/>
      <c r="UJQ64" s="92"/>
      <c r="UJR64" s="92"/>
      <c r="UJS64" s="92"/>
      <c r="UJT64" s="92"/>
      <c r="UJU64" s="92"/>
      <c r="UJV64" s="92"/>
      <c r="UJW64" s="92"/>
      <c r="UJX64" s="92"/>
      <c r="UJY64" s="92"/>
      <c r="UJZ64" s="92"/>
      <c r="UKA64" s="92"/>
      <c r="UKB64" s="92"/>
      <c r="UKC64" s="92"/>
      <c r="UKD64" s="92"/>
      <c r="UKE64" s="92"/>
      <c r="UKF64" s="92"/>
      <c r="UKG64" s="92"/>
      <c r="UKH64" s="92"/>
      <c r="UKI64" s="92"/>
      <c r="UKJ64" s="92"/>
      <c r="UKK64" s="92"/>
      <c r="UKL64" s="92"/>
      <c r="UKM64" s="92"/>
      <c r="UKN64" s="92"/>
      <c r="UKO64" s="92"/>
      <c r="UKP64" s="92"/>
      <c r="UKQ64" s="92"/>
      <c r="UKR64" s="92"/>
      <c r="UKS64" s="92"/>
      <c r="UKT64" s="92"/>
      <c r="UKU64" s="92"/>
      <c r="UKV64" s="92"/>
      <c r="UKW64" s="92"/>
      <c r="UKX64" s="92"/>
      <c r="UKY64" s="92"/>
      <c r="UKZ64" s="92"/>
      <c r="ULA64" s="92"/>
      <c r="ULB64" s="92"/>
      <c r="ULC64" s="92"/>
      <c r="ULD64" s="92"/>
      <c r="ULE64" s="92"/>
      <c r="ULF64" s="92"/>
      <c r="ULG64" s="92"/>
      <c r="ULH64" s="92"/>
      <c r="ULI64" s="92"/>
      <c r="ULJ64" s="92"/>
      <c r="ULK64" s="92"/>
      <c r="ULL64" s="92"/>
      <c r="ULM64" s="92"/>
      <c r="ULN64" s="92"/>
      <c r="ULO64" s="92"/>
      <c r="ULP64" s="92"/>
      <c r="ULQ64" s="92"/>
      <c r="ULR64" s="92"/>
      <c r="ULS64" s="92"/>
      <c r="ULT64" s="92"/>
      <c r="ULU64" s="92"/>
      <c r="ULV64" s="92"/>
      <c r="ULW64" s="92"/>
      <c r="ULX64" s="92"/>
      <c r="ULY64" s="92"/>
      <c r="ULZ64" s="92"/>
      <c r="UMA64" s="92"/>
      <c r="UMB64" s="92"/>
      <c r="UMC64" s="92"/>
      <c r="UMD64" s="92"/>
      <c r="UME64" s="92"/>
      <c r="UMF64" s="92"/>
      <c r="UMG64" s="92"/>
      <c r="UMH64" s="92"/>
      <c r="UMI64" s="92"/>
      <c r="UMJ64" s="92"/>
      <c r="UMK64" s="92"/>
      <c r="UML64" s="92"/>
      <c r="UMM64" s="92"/>
      <c r="UMN64" s="92"/>
      <c r="UMO64" s="92"/>
      <c r="UMP64" s="92"/>
      <c r="UMQ64" s="92"/>
      <c r="UMR64" s="92"/>
      <c r="UMS64" s="92"/>
      <c r="UMT64" s="92"/>
      <c r="UMU64" s="92"/>
      <c r="UMV64" s="92"/>
      <c r="UMW64" s="92"/>
      <c r="UMX64" s="92"/>
      <c r="UMY64" s="92"/>
      <c r="UMZ64" s="92"/>
      <c r="UNA64" s="92"/>
      <c r="UNB64" s="92"/>
      <c r="UNC64" s="92"/>
      <c r="UND64" s="92"/>
      <c r="UNE64" s="92"/>
      <c r="UNF64" s="92"/>
      <c r="UNG64" s="92"/>
      <c r="UNH64" s="92"/>
      <c r="UNI64" s="92"/>
      <c r="UNJ64" s="92"/>
      <c r="UNK64" s="92"/>
      <c r="UNL64" s="92"/>
      <c r="UNM64" s="92"/>
      <c r="UNN64" s="92"/>
      <c r="UNO64" s="92"/>
      <c r="UNP64" s="92"/>
      <c r="UNQ64" s="92"/>
      <c r="UNR64" s="92"/>
      <c r="UNS64" s="92"/>
      <c r="UNT64" s="92"/>
      <c r="UNU64" s="92"/>
      <c r="UNV64" s="92"/>
      <c r="UNW64" s="92"/>
      <c r="UNX64" s="92"/>
      <c r="UNY64" s="92"/>
      <c r="UNZ64" s="92"/>
      <c r="UOA64" s="92"/>
      <c r="UOB64" s="92"/>
      <c r="UOC64" s="92"/>
      <c r="UOD64" s="92"/>
      <c r="UOE64" s="92"/>
      <c r="UOF64" s="92"/>
      <c r="UOG64" s="92"/>
      <c r="UOH64" s="92"/>
      <c r="UOI64" s="92"/>
      <c r="UOJ64" s="92"/>
      <c r="UOK64" s="92"/>
      <c r="UOL64" s="92"/>
      <c r="UOM64" s="92"/>
      <c r="UON64" s="92"/>
      <c r="UOO64" s="92"/>
      <c r="UOP64" s="92"/>
      <c r="UOQ64" s="92"/>
      <c r="UOR64" s="92"/>
      <c r="UOS64" s="92"/>
      <c r="UOT64" s="92"/>
      <c r="UOU64" s="92"/>
      <c r="UOV64" s="92"/>
      <c r="UOW64" s="92"/>
      <c r="UOX64" s="92"/>
      <c r="UOY64" s="92"/>
      <c r="UOZ64" s="92"/>
      <c r="UPA64" s="92"/>
      <c r="UPB64" s="92"/>
      <c r="UPC64" s="92"/>
      <c r="UPD64" s="92"/>
      <c r="UPE64" s="92"/>
      <c r="UPF64" s="92"/>
      <c r="UPG64" s="92"/>
      <c r="UPH64" s="92"/>
      <c r="UPI64" s="92"/>
      <c r="UPJ64" s="92"/>
      <c r="UPK64" s="92"/>
      <c r="UPL64" s="92"/>
      <c r="UPM64" s="92"/>
      <c r="UPN64" s="92"/>
      <c r="UPO64" s="92"/>
      <c r="UPP64" s="92"/>
      <c r="UPQ64" s="92"/>
      <c r="UPR64" s="92"/>
      <c r="UPS64" s="92"/>
      <c r="UPT64" s="92"/>
      <c r="UPU64" s="92"/>
      <c r="UPV64" s="92"/>
      <c r="UPW64" s="92"/>
      <c r="UPX64" s="92"/>
      <c r="UPY64" s="92"/>
      <c r="UPZ64" s="92"/>
      <c r="UQA64" s="92"/>
      <c r="UQB64" s="92"/>
      <c r="UQC64" s="92"/>
      <c r="UQD64" s="92"/>
      <c r="UQE64" s="92"/>
      <c r="UQF64" s="92"/>
      <c r="UQG64" s="92"/>
      <c r="UQH64" s="92"/>
      <c r="UQI64" s="92"/>
      <c r="UQJ64" s="92"/>
      <c r="UQK64" s="92"/>
      <c r="UQL64" s="92"/>
      <c r="UQM64" s="92"/>
      <c r="UQN64" s="92"/>
      <c r="UQO64" s="92"/>
      <c r="UQP64" s="92"/>
      <c r="UQQ64" s="92"/>
      <c r="UQR64" s="92"/>
      <c r="UQS64" s="92"/>
      <c r="UQT64" s="92"/>
      <c r="UQU64" s="92"/>
      <c r="UQV64" s="92"/>
      <c r="UQW64" s="92"/>
      <c r="UQX64" s="92"/>
      <c r="UQY64" s="92"/>
      <c r="UQZ64" s="92"/>
      <c r="URA64" s="92"/>
      <c r="URB64" s="92"/>
      <c r="URC64" s="92"/>
      <c r="URD64" s="92"/>
      <c r="URE64" s="92"/>
      <c r="URF64" s="92"/>
      <c r="URG64" s="92"/>
      <c r="URH64" s="92"/>
      <c r="URI64" s="92"/>
      <c r="URJ64" s="92"/>
      <c r="URK64" s="92"/>
      <c r="URL64" s="92"/>
      <c r="URM64" s="92"/>
      <c r="URN64" s="92"/>
      <c r="URO64" s="92"/>
      <c r="URP64" s="92"/>
      <c r="URQ64" s="92"/>
      <c r="URR64" s="92"/>
      <c r="URS64" s="92"/>
      <c r="URT64" s="92"/>
      <c r="URU64" s="92"/>
      <c r="URV64" s="92"/>
      <c r="URW64" s="92"/>
      <c r="URX64" s="92"/>
      <c r="URY64" s="92"/>
      <c r="URZ64" s="92"/>
      <c r="USA64" s="92"/>
      <c r="USB64" s="92"/>
      <c r="USC64" s="92"/>
      <c r="USD64" s="92"/>
      <c r="USE64" s="92"/>
      <c r="USF64" s="92"/>
      <c r="USG64" s="92"/>
      <c r="USH64" s="92"/>
      <c r="USI64" s="92"/>
      <c r="USJ64" s="92"/>
      <c r="USK64" s="92"/>
      <c r="USL64" s="92"/>
      <c r="USM64" s="92"/>
      <c r="USN64" s="92"/>
      <c r="USO64" s="92"/>
      <c r="USP64" s="92"/>
      <c r="USQ64" s="92"/>
      <c r="USR64" s="92"/>
      <c r="USS64" s="92"/>
      <c r="UST64" s="92"/>
      <c r="USU64" s="92"/>
      <c r="USV64" s="92"/>
      <c r="USW64" s="92"/>
      <c r="USX64" s="92"/>
      <c r="USY64" s="92"/>
      <c r="USZ64" s="92"/>
      <c r="UTA64" s="92"/>
      <c r="UTB64" s="92"/>
      <c r="UTC64" s="92"/>
      <c r="UTD64" s="92"/>
      <c r="UTE64" s="92"/>
      <c r="UTF64" s="92"/>
      <c r="UTG64" s="92"/>
      <c r="UTH64" s="92"/>
      <c r="UTI64" s="92"/>
      <c r="UTJ64" s="92"/>
      <c r="UTK64" s="92"/>
      <c r="UTL64" s="92"/>
      <c r="UTM64" s="92"/>
      <c r="UTN64" s="92"/>
      <c r="UTO64" s="92"/>
      <c r="UTP64" s="92"/>
      <c r="UTQ64" s="92"/>
      <c r="UTR64" s="92"/>
      <c r="UTS64" s="92"/>
      <c r="UTT64" s="92"/>
      <c r="UTU64" s="92"/>
      <c r="UTV64" s="92"/>
      <c r="UTW64" s="92"/>
      <c r="UTX64" s="92"/>
      <c r="UTY64" s="92"/>
      <c r="UTZ64" s="92"/>
      <c r="UUA64" s="92"/>
      <c r="UUB64" s="92"/>
      <c r="UUC64" s="92"/>
      <c r="UUD64" s="92"/>
      <c r="UUE64" s="92"/>
      <c r="UUF64" s="92"/>
      <c r="UUG64" s="92"/>
      <c r="UUH64" s="92"/>
      <c r="UUI64" s="92"/>
      <c r="UUJ64" s="92"/>
      <c r="UUK64" s="92"/>
      <c r="UUL64" s="92"/>
      <c r="UUM64" s="92"/>
      <c r="UUN64" s="92"/>
      <c r="UUO64" s="92"/>
      <c r="UUP64" s="92"/>
      <c r="UUQ64" s="92"/>
      <c r="UUR64" s="92"/>
      <c r="UUS64" s="92"/>
      <c r="UUT64" s="92"/>
      <c r="UUU64" s="92"/>
      <c r="UUV64" s="92"/>
      <c r="UUW64" s="92"/>
      <c r="UUX64" s="92"/>
      <c r="UUY64" s="92"/>
      <c r="UUZ64" s="92"/>
      <c r="UVA64" s="92"/>
      <c r="UVB64" s="92"/>
      <c r="UVC64" s="92"/>
      <c r="UVD64" s="92"/>
      <c r="UVE64" s="92"/>
      <c r="UVF64" s="92"/>
      <c r="UVG64" s="92"/>
      <c r="UVH64" s="92"/>
      <c r="UVI64" s="92"/>
      <c r="UVJ64" s="92"/>
      <c r="UVK64" s="92"/>
      <c r="UVL64" s="92"/>
      <c r="UVM64" s="92"/>
      <c r="UVN64" s="92"/>
      <c r="UVO64" s="92"/>
      <c r="UVP64" s="92"/>
      <c r="UVQ64" s="92"/>
      <c r="UVR64" s="92"/>
      <c r="UVS64" s="92"/>
      <c r="UVT64" s="92"/>
      <c r="UVU64" s="92"/>
      <c r="UVV64" s="92"/>
      <c r="UVW64" s="92"/>
      <c r="UVX64" s="92"/>
      <c r="UVY64" s="92"/>
      <c r="UVZ64" s="92"/>
      <c r="UWA64" s="92"/>
      <c r="UWB64" s="92"/>
      <c r="UWC64" s="92"/>
      <c r="UWD64" s="92"/>
      <c r="UWE64" s="92"/>
      <c r="UWF64" s="92"/>
      <c r="UWG64" s="92"/>
      <c r="UWH64" s="92"/>
      <c r="UWI64" s="92"/>
      <c r="UWJ64" s="92"/>
      <c r="UWK64" s="92"/>
      <c r="UWL64" s="92"/>
      <c r="UWM64" s="92"/>
      <c r="UWN64" s="92"/>
      <c r="UWO64" s="92"/>
      <c r="UWP64" s="92"/>
      <c r="UWQ64" s="92"/>
      <c r="UWR64" s="92"/>
      <c r="UWS64" s="92"/>
      <c r="UWT64" s="92"/>
      <c r="UWU64" s="92"/>
      <c r="UWV64" s="92"/>
      <c r="UWW64" s="92"/>
      <c r="UWX64" s="92"/>
      <c r="UWY64" s="92"/>
      <c r="UWZ64" s="92"/>
      <c r="UXA64" s="92"/>
      <c r="UXB64" s="92"/>
      <c r="UXC64" s="92"/>
      <c r="UXD64" s="92"/>
      <c r="UXE64" s="92"/>
      <c r="UXF64" s="92"/>
      <c r="UXG64" s="92"/>
      <c r="UXH64" s="92"/>
      <c r="UXI64" s="92"/>
      <c r="UXJ64" s="92"/>
      <c r="UXK64" s="92"/>
      <c r="UXL64" s="92"/>
      <c r="UXM64" s="92"/>
      <c r="UXN64" s="92"/>
      <c r="UXO64" s="92"/>
      <c r="UXP64" s="92"/>
      <c r="UXQ64" s="92"/>
      <c r="UXR64" s="92"/>
      <c r="UXS64" s="92"/>
      <c r="UXT64" s="92"/>
      <c r="UXU64" s="92"/>
      <c r="UXV64" s="92"/>
      <c r="UXW64" s="92"/>
      <c r="UXX64" s="92"/>
      <c r="UXY64" s="92"/>
      <c r="UXZ64" s="92"/>
      <c r="UYA64" s="92"/>
      <c r="UYB64" s="92"/>
      <c r="UYC64" s="92"/>
      <c r="UYD64" s="92"/>
      <c r="UYE64" s="92"/>
      <c r="UYF64" s="92"/>
      <c r="UYG64" s="92"/>
      <c r="UYH64" s="92"/>
      <c r="UYI64" s="92"/>
      <c r="UYJ64" s="92"/>
      <c r="UYK64" s="92"/>
      <c r="UYL64" s="92"/>
      <c r="UYM64" s="92"/>
      <c r="UYN64" s="92"/>
      <c r="UYO64" s="92"/>
      <c r="UYP64" s="92"/>
      <c r="UYQ64" s="92"/>
      <c r="UYR64" s="92"/>
      <c r="UYS64" s="92"/>
      <c r="UYT64" s="92"/>
      <c r="UYU64" s="92"/>
      <c r="UYV64" s="92"/>
      <c r="UYW64" s="92"/>
      <c r="UYX64" s="92"/>
      <c r="UYY64" s="92"/>
      <c r="UYZ64" s="92"/>
      <c r="UZA64" s="92"/>
      <c r="UZB64" s="92"/>
      <c r="UZC64" s="92"/>
      <c r="UZD64" s="92"/>
      <c r="UZE64" s="92"/>
      <c r="UZF64" s="92"/>
      <c r="UZG64" s="92"/>
      <c r="UZH64" s="92"/>
      <c r="UZI64" s="92"/>
      <c r="UZJ64" s="92"/>
      <c r="UZK64" s="92"/>
      <c r="UZL64" s="92"/>
      <c r="UZM64" s="92"/>
      <c r="UZN64" s="92"/>
      <c r="UZO64" s="92"/>
      <c r="UZP64" s="92"/>
      <c r="UZQ64" s="92"/>
      <c r="UZR64" s="92"/>
      <c r="UZS64" s="92"/>
      <c r="UZT64" s="92"/>
      <c r="UZU64" s="92"/>
      <c r="UZV64" s="92"/>
      <c r="UZW64" s="92"/>
      <c r="UZX64" s="92"/>
      <c r="UZY64" s="92"/>
      <c r="UZZ64" s="92"/>
      <c r="VAA64" s="92"/>
      <c r="VAB64" s="92"/>
      <c r="VAC64" s="92"/>
      <c r="VAD64" s="92"/>
      <c r="VAE64" s="92"/>
      <c r="VAF64" s="92"/>
      <c r="VAG64" s="92"/>
      <c r="VAH64" s="92"/>
      <c r="VAI64" s="92"/>
      <c r="VAJ64" s="92"/>
      <c r="VAK64" s="92"/>
      <c r="VAL64" s="92"/>
      <c r="VAM64" s="92"/>
      <c r="VAN64" s="92"/>
      <c r="VAO64" s="92"/>
      <c r="VAP64" s="92"/>
      <c r="VAQ64" s="92"/>
      <c r="VAR64" s="92"/>
      <c r="VAS64" s="92"/>
      <c r="VAT64" s="92"/>
      <c r="VAU64" s="92"/>
      <c r="VAV64" s="92"/>
      <c r="VAW64" s="92"/>
      <c r="VAX64" s="92"/>
      <c r="VAY64" s="92"/>
      <c r="VAZ64" s="92"/>
      <c r="VBA64" s="92"/>
      <c r="VBB64" s="92"/>
      <c r="VBC64" s="92"/>
      <c r="VBD64" s="92"/>
      <c r="VBE64" s="92"/>
      <c r="VBF64" s="92"/>
      <c r="VBG64" s="92"/>
      <c r="VBH64" s="92"/>
      <c r="VBI64" s="92"/>
      <c r="VBJ64" s="92"/>
      <c r="VBK64" s="92"/>
      <c r="VBL64" s="92"/>
      <c r="VBM64" s="92"/>
      <c r="VBN64" s="92"/>
      <c r="VBO64" s="92"/>
      <c r="VBP64" s="92"/>
      <c r="VBQ64" s="92"/>
      <c r="VBR64" s="92"/>
      <c r="VBS64" s="92"/>
      <c r="VBT64" s="92"/>
      <c r="VBU64" s="92"/>
      <c r="VBV64" s="92"/>
      <c r="VBW64" s="92"/>
      <c r="VBX64" s="92"/>
      <c r="VBY64" s="92"/>
      <c r="VBZ64" s="92"/>
      <c r="VCA64" s="92"/>
      <c r="VCB64" s="92"/>
      <c r="VCC64" s="92"/>
      <c r="VCD64" s="92"/>
      <c r="VCE64" s="92"/>
      <c r="VCF64" s="92"/>
      <c r="VCG64" s="92"/>
      <c r="VCH64" s="92"/>
      <c r="VCI64" s="92"/>
      <c r="VCJ64" s="92"/>
      <c r="VCK64" s="92"/>
      <c r="VCL64" s="92"/>
      <c r="VCM64" s="92"/>
      <c r="VCN64" s="92"/>
      <c r="VCO64" s="92"/>
      <c r="VCP64" s="92"/>
      <c r="VCQ64" s="92"/>
      <c r="VCR64" s="92"/>
      <c r="VCS64" s="92"/>
      <c r="VCT64" s="92"/>
      <c r="VCU64" s="92"/>
      <c r="VCV64" s="92"/>
      <c r="VCW64" s="92"/>
      <c r="VCX64" s="92"/>
      <c r="VCY64" s="92"/>
      <c r="VCZ64" s="92"/>
      <c r="VDA64" s="92"/>
      <c r="VDB64" s="92"/>
      <c r="VDC64" s="92"/>
      <c r="VDD64" s="92"/>
      <c r="VDE64" s="92"/>
      <c r="VDF64" s="92"/>
      <c r="VDG64" s="92"/>
      <c r="VDH64" s="92"/>
      <c r="VDI64" s="92"/>
      <c r="VDJ64" s="92"/>
      <c r="VDK64" s="92"/>
      <c r="VDL64" s="92"/>
      <c r="VDM64" s="92"/>
      <c r="VDN64" s="92"/>
      <c r="VDO64" s="92"/>
      <c r="VDP64" s="92"/>
      <c r="VDQ64" s="92"/>
      <c r="VDR64" s="92"/>
      <c r="VDS64" s="92"/>
      <c r="VDT64" s="92"/>
      <c r="VDU64" s="92"/>
      <c r="VDV64" s="92"/>
      <c r="VDW64" s="92"/>
      <c r="VDX64" s="92"/>
      <c r="VDY64" s="92"/>
      <c r="VDZ64" s="92"/>
      <c r="VEA64" s="92"/>
      <c r="VEB64" s="92"/>
      <c r="VEC64" s="92"/>
      <c r="VED64" s="92"/>
      <c r="VEE64" s="92"/>
      <c r="VEF64" s="92"/>
      <c r="VEG64" s="92"/>
      <c r="VEH64" s="92"/>
      <c r="VEI64" s="92"/>
      <c r="VEJ64" s="92"/>
      <c r="VEK64" s="92"/>
      <c r="VEL64" s="92"/>
      <c r="VEM64" s="92"/>
      <c r="VEN64" s="92"/>
      <c r="VEO64" s="92"/>
      <c r="VEP64" s="92"/>
      <c r="VEQ64" s="92"/>
      <c r="VER64" s="92"/>
      <c r="VES64" s="92"/>
      <c r="VET64" s="92"/>
      <c r="VEU64" s="92"/>
      <c r="VEV64" s="92"/>
      <c r="VEW64" s="92"/>
      <c r="VEX64" s="92"/>
      <c r="VEY64" s="92"/>
      <c r="VEZ64" s="92"/>
      <c r="VFA64" s="92"/>
      <c r="VFB64" s="92"/>
      <c r="VFC64" s="92"/>
      <c r="VFD64" s="92"/>
      <c r="VFE64" s="92"/>
      <c r="VFF64" s="92"/>
      <c r="VFG64" s="92"/>
      <c r="VFH64" s="92"/>
      <c r="VFI64" s="92"/>
      <c r="VFJ64" s="92"/>
      <c r="VFK64" s="92"/>
      <c r="VFL64" s="92"/>
      <c r="VFM64" s="92"/>
      <c r="VFN64" s="92"/>
      <c r="VFO64" s="92"/>
      <c r="VFP64" s="92"/>
      <c r="VFQ64" s="92"/>
      <c r="VFR64" s="92"/>
      <c r="VFS64" s="92"/>
      <c r="VFT64" s="92"/>
      <c r="VFU64" s="92"/>
      <c r="VFV64" s="92"/>
      <c r="VFW64" s="92"/>
      <c r="VFX64" s="92"/>
      <c r="VFY64" s="92"/>
      <c r="VFZ64" s="92"/>
      <c r="VGA64" s="92"/>
      <c r="VGB64" s="92"/>
      <c r="VGC64" s="92"/>
      <c r="VGD64" s="92"/>
      <c r="VGE64" s="92"/>
      <c r="VGF64" s="92"/>
      <c r="VGG64" s="92"/>
      <c r="VGH64" s="92"/>
      <c r="VGI64" s="92"/>
      <c r="VGJ64" s="92"/>
      <c r="VGK64" s="92"/>
      <c r="VGL64" s="92"/>
      <c r="VGM64" s="92"/>
      <c r="VGN64" s="92"/>
      <c r="VGO64" s="92"/>
      <c r="VGP64" s="92"/>
      <c r="VGQ64" s="92"/>
      <c r="VGR64" s="92"/>
      <c r="VGS64" s="92"/>
      <c r="VGT64" s="92"/>
      <c r="VGU64" s="92"/>
      <c r="VGV64" s="92"/>
      <c r="VGW64" s="92"/>
      <c r="VGX64" s="92"/>
      <c r="VGY64" s="92"/>
      <c r="VGZ64" s="92"/>
      <c r="VHA64" s="92"/>
      <c r="VHB64" s="92"/>
      <c r="VHC64" s="92"/>
      <c r="VHD64" s="92"/>
      <c r="VHE64" s="92"/>
      <c r="VHF64" s="92"/>
      <c r="VHG64" s="92"/>
      <c r="VHH64" s="92"/>
      <c r="VHI64" s="92"/>
      <c r="VHJ64" s="92"/>
      <c r="VHK64" s="92"/>
      <c r="VHL64" s="92"/>
      <c r="VHM64" s="92"/>
      <c r="VHN64" s="92"/>
      <c r="VHO64" s="92"/>
      <c r="VHP64" s="92"/>
      <c r="VHQ64" s="92"/>
      <c r="VHR64" s="92"/>
      <c r="VHS64" s="92"/>
      <c r="VHT64" s="92"/>
      <c r="VHU64" s="92"/>
      <c r="VHV64" s="92"/>
      <c r="VHW64" s="92"/>
      <c r="VHX64" s="92"/>
      <c r="VHY64" s="92"/>
      <c r="VHZ64" s="92"/>
      <c r="VIA64" s="92"/>
      <c r="VIB64" s="92"/>
      <c r="VIC64" s="92"/>
      <c r="VID64" s="92"/>
      <c r="VIE64" s="92"/>
      <c r="VIF64" s="92"/>
      <c r="VIG64" s="92"/>
      <c r="VIH64" s="92"/>
      <c r="VII64" s="92"/>
      <c r="VIJ64" s="92"/>
      <c r="VIK64" s="92"/>
      <c r="VIL64" s="92"/>
      <c r="VIM64" s="92"/>
      <c r="VIN64" s="92"/>
      <c r="VIO64" s="92"/>
      <c r="VIP64" s="92"/>
      <c r="VIQ64" s="92"/>
      <c r="VIR64" s="92"/>
      <c r="VIS64" s="92"/>
      <c r="VIT64" s="92"/>
      <c r="VIU64" s="92"/>
      <c r="VIV64" s="92"/>
      <c r="VIW64" s="92"/>
      <c r="VIX64" s="92"/>
      <c r="VIY64" s="92"/>
      <c r="VIZ64" s="92"/>
      <c r="VJA64" s="92"/>
      <c r="VJB64" s="92"/>
      <c r="VJC64" s="92"/>
      <c r="VJD64" s="92"/>
      <c r="VJE64" s="92"/>
      <c r="VJF64" s="92"/>
      <c r="VJG64" s="92"/>
      <c r="VJH64" s="92"/>
      <c r="VJI64" s="92"/>
      <c r="VJJ64" s="92"/>
      <c r="VJK64" s="92"/>
      <c r="VJL64" s="92"/>
      <c r="VJM64" s="92"/>
      <c r="VJN64" s="92"/>
      <c r="VJO64" s="92"/>
      <c r="VJP64" s="92"/>
      <c r="VJQ64" s="92"/>
      <c r="VJR64" s="92"/>
      <c r="VJS64" s="92"/>
      <c r="VJT64" s="92"/>
      <c r="VJU64" s="92"/>
      <c r="VJV64" s="92"/>
      <c r="VJW64" s="92"/>
      <c r="VJX64" s="92"/>
      <c r="VJY64" s="92"/>
      <c r="VJZ64" s="92"/>
      <c r="VKA64" s="92"/>
      <c r="VKB64" s="92"/>
      <c r="VKC64" s="92"/>
      <c r="VKD64" s="92"/>
      <c r="VKE64" s="92"/>
      <c r="VKF64" s="92"/>
      <c r="VKG64" s="92"/>
      <c r="VKH64" s="92"/>
      <c r="VKI64" s="92"/>
      <c r="VKJ64" s="92"/>
      <c r="VKK64" s="92"/>
      <c r="VKL64" s="92"/>
      <c r="VKM64" s="92"/>
      <c r="VKN64" s="92"/>
      <c r="VKO64" s="92"/>
      <c r="VKP64" s="92"/>
      <c r="VKQ64" s="92"/>
      <c r="VKR64" s="92"/>
      <c r="VKS64" s="92"/>
      <c r="VKT64" s="92"/>
      <c r="VKU64" s="92"/>
      <c r="VKV64" s="92"/>
      <c r="VKW64" s="92"/>
      <c r="VKX64" s="92"/>
      <c r="VKY64" s="92"/>
      <c r="VKZ64" s="92"/>
      <c r="VLA64" s="92"/>
      <c r="VLB64" s="92"/>
      <c r="VLC64" s="92"/>
      <c r="VLD64" s="92"/>
      <c r="VLE64" s="92"/>
      <c r="VLF64" s="92"/>
      <c r="VLG64" s="92"/>
      <c r="VLH64" s="92"/>
      <c r="VLI64" s="92"/>
      <c r="VLJ64" s="92"/>
      <c r="VLK64" s="92"/>
      <c r="VLL64" s="92"/>
      <c r="VLM64" s="92"/>
      <c r="VLN64" s="92"/>
      <c r="VLO64" s="92"/>
      <c r="VLP64" s="92"/>
      <c r="VLQ64" s="92"/>
      <c r="VLR64" s="92"/>
      <c r="VLS64" s="92"/>
      <c r="VLT64" s="92"/>
      <c r="VLU64" s="92"/>
      <c r="VLV64" s="92"/>
      <c r="VLW64" s="92"/>
      <c r="VLX64" s="92"/>
      <c r="VLY64" s="92"/>
      <c r="VLZ64" s="92"/>
      <c r="VMA64" s="92"/>
      <c r="VMB64" s="92"/>
      <c r="VMC64" s="92"/>
      <c r="VMD64" s="92"/>
      <c r="VME64" s="92"/>
      <c r="VMF64" s="92"/>
      <c r="VMG64" s="92"/>
      <c r="VMH64" s="92"/>
      <c r="VMI64" s="92"/>
      <c r="VMJ64" s="92"/>
      <c r="VMK64" s="92"/>
      <c r="VML64" s="92"/>
      <c r="VMM64" s="92"/>
      <c r="VMN64" s="92"/>
      <c r="VMO64" s="92"/>
      <c r="VMP64" s="92"/>
      <c r="VMQ64" s="92"/>
      <c r="VMR64" s="92"/>
      <c r="VMS64" s="92"/>
      <c r="VMT64" s="92"/>
      <c r="VMU64" s="92"/>
      <c r="VMV64" s="92"/>
      <c r="VMW64" s="92"/>
      <c r="VMX64" s="92"/>
      <c r="VMY64" s="92"/>
      <c r="VMZ64" s="92"/>
      <c r="VNA64" s="92"/>
      <c r="VNB64" s="92"/>
      <c r="VNC64" s="92"/>
      <c r="VND64" s="92"/>
      <c r="VNE64" s="92"/>
      <c r="VNF64" s="92"/>
      <c r="VNG64" s="92"/>
      <c r="VNH64" s="92"/>
      <c r="VNI64" s="92"/>
      <c r="VNJ64" s="92"/>
      <c r="VNK64" s="92"/>
      <c r="VNL64" s="92"/>
      <c r="VNM64" s="92"/>
      <c r="VNN64" s="92"/>
      <c r="VNO64" s="92"/>
      <c r="VNP64" s="92"/>
      <c r="VNQ64" s="92"/>
      <c r="VNR64" s="92"/>
      <c r="VNS64" s="92"/>
      <c r="VNT64" s="92"/>
      <c r="VNU64" s="92"/>
      <c r="VNV64" s="92"/>
      <c r="VNW64" s="92"/>
      <c r="VNX64" s="92"/>
      <c r="VNY64" s="92"/>
      <c r="VNZ64" s="92"/>
      <c r="VOA64" s="92"/>
      <c r="VOB64" s="92"/>
      <c r="VOC64" s="92"/>
      <c r="VOD64" s="92"/>
      <c r="VOE64" s="92"/>
      <c r="VOF64" s="92"/>
      <c r="VOG64" s="92"/>
      <c r="VOH64" s="92"/>
      <c r="VOI64" s="92"/>
      <c r="VOJ64" s="92"/>
      <c r="VOK64" s="92"/>
      <c r="VOL64" s="92"/>
      <c r="VOM64" s="92"/>
      <c r="VON64" s="92"/>
      <c r="VOO64" s="92"/>
      <c r="VOP64" s="92"/>
      <c r="VOQ64" s="92"/>
      <c r="VOR64" s="92"/>
      <c r="VOS64" s="92"/>
      <c r="VOT64" s="92"/>
      <c r="VOU64" s="92"/>
      <c r="VOV64" s="92"/>
      <c r="VOW64" s="92"/>
      <c r="VOX64" s="92"/>
      <c r="VOY64" s="92"/>
      <c r="VOZ64" s="92"/>
      <c r="VPA64" s="92"/>
      <c r="VPB64" s="92"/>
      <c r="VPC64" s="92"/>
      <c r="VPD64" s="92"/>
      <c r="VPE64" s="92"/>
      <c r="VPF64" s="92"/>
      <c r="VPG64" s="92"/>
      <c r="VPH64" s="92"/>
      <c r="VPI64" s="92"/>
      <c r="VPJ64" s="92"/>
      <c r="VPK64" s="92"/>
      <c r="VPL64" s="92"/>
      <c r="VPM64" s="92"/>
      <c r="VPN64" s="92"/>
      <c r="VPO64" s="92"/>
      <c r="VPP64" s="92"/>
      <c r="VPQ64" s="92"/>
      <c r="VPR64" s="92"/>
      <c r="VPS64" s="92"/>
      <c r="VPT64" s="92"/>
      <c r="VPU64" s="92"/>
      <c r="VPV64" s="92"/>
      <c r="VPW64" s="92"/>
      <c r="VPX64" s="92"/>
      <c r="VPY64" s="92"/>
      <c r="VPZ64" s="92"/>
      <c r="VQA64" s="92"/>
      <c r="VQB64" s="92"/>
      <c r="VQC64" s="92"/>
      <c r="VQD64" s="92"/>
      <c r="VQE64" s="92"/>
      <c r="VQF64" s="92"/>
      <c r="VQG64" s="92"/>
      <c r="VQH64" s="92"/>
      <c r="VQI64" s="92"/>
      <c r="VQJ64" s="92"/>
      <c r="VQK64" s="92"/>
      <c r="VQL64" s="92"/>
      <c r="VQM64" s="92"/>
      <c r="VQN64" s="92"/>
      <c r="VQO64" s="92"/>
      <c r="VQP64" s="92"/>
      <c r="VQQ64" s="92"/>
      <c r="VQR64" s="92"/>
      <c r="VQS64" s="92"/>
      <c r="VQT64" s="92"/>
      <c r="VQU64" s="92"/>
      <c r="VQV64" s="92"/>
      <c r="VQW64" s="92"/>
      <c r="VQX64" s="92"/>
      <c r="VQY64" s="92"/>
      <c r="VQZ64" s="92"/>
      <c r="VRA64" s="92"/>
      <c r="VRB64" s="92"/>
      <c r="VRC64" s="92"/>
      <c r="VRD64" s="92"/>
      <c r="VRE64" s="92"/>
      <c r="VRF64" s="92"/>
      <c r="VRG64" s="92"/>
      <c r="VRH64" s="92"/>
      <c r="VRI64" s="92"/>
      <c r="VRJ64" s="92"/>
      <c r="VRK64" s="92"/>
      <c r="VRL64" s="92"/>
      <c r="VRM64" s="92"/>
      <c r="VRN64" s="92"/>
      <c r="VRO64" s="92"/>
      <c r="VRP64" s="92"/>
      <c r="VRQ64" s="92"/>
      <c r="VRR64" s="92"/>
      <c r="VRS64" s="92"/>
      <c r="VRT64" s="92"/>
      <c r="VRU64" s="92"/>
      <c r="VRV64" s="92"/>
      <c r="VRW64" s="92"/>
      <c r="VRX64" s="92"/>
      <c r="VRY64" s="92"/>
      <c r="VRZ64" s="92"/>
      <c r="VSA64" s="92"/>
      <c r="VSB64" s="92"/>
      <c r="VSC64" s="92"/>
      <c r="VSD64" s="92"/>
      <c r="VSE64" s="92"/>
      <c r="VSF64" s="92"/>
      <c r="VSG64" s="92"/>
      <c r="VSH64" s="92"/>
      <c r="VSI64" s="92"/>
      <c r="VSJ64" s="92"/>
      <c r="VSK64" s="92"/>
      <c r="VSL64" s="92"/>
      <c r="VSM64" s="92"/>
      <c r="VSN64" s="92"/>
      <c r="VSO64" s="92"/>
      <c r="VSP64" s="92"/>
      <c r="VSQ64" s="92"/>
      <c r="VSR64" s="92"/>
      <c r="VSS64" s="92"/>
      <c r="VST64" s="92"/>
      <c r="VSU64" s="92"/>
      <c r="VSV64" s="92"/>
      <c r="VSW64" s="92"/>
      <c r="VSX64" s="92"/>
      <c r="VSY64" s="92"/>
      <c r="VSZ64" s="92"/>
      <c r="VTA64" s="92"/>
      <c r="VTB64" s="92"/>
      <c r="VTC64" s="92"/>
      <c r="VTD64" s="92"/>
      <c r="VTE64" s="92"/>
      <c r="VTF64" s="92"/>
      <c r="VTG64" s="92"/>
      <c r="VTH64" s="92"/>
      <c r="VTI64" s="92"/>
      <c r="VTJ64" s="92"/>
      <c r="VTK64" s="92"/>
      <c r="VTL64" s="92"/>
      <c r="VTM64" s="92"/>
      <c r="VTN64" s="92"/>
      <c r="VTO64" s="92"/>
      <c r="VTP64" s="92"/>
      <c r="VTQ64" s="92"/>
      <c r="VTR64" s="92"/>
      <c r="VTS64" s="92"/>
      <c r="VTT64" s="92"/>
      <c r="VTU64" s="92"/>
      <c r="VTV64" s="92"/>
      <c r="VTW64" s="92"/>
      <c r="VTX64" s="92"/>
      <c r="VTY64" s="92"/>
      <c r="VTZ64" s="92"/>
      <c r="VUA64" s="92"/>
      <c r="VUB64" s="92"/>
      <c r="VUC64" s="92"/>
      <c r="VUD64" s="92"/>
      <c r="VUE64" s="92"/>
      <c r="VUF64" s="92"/>
      <c r="VUG64" s="92"/>
      <c r="VUH64" s="92"/>
      <c r="VUI64" s="92"/>
      <c r="VUJ64" s="92"/>
      <c r="VUK64" s="92"/>
      <c r="VUL64" s="92"/>
      <c r="VUM64" s="92"/>
      <c r="VUN64" s="92"/>
      <c r="VUO64" s="92"/>
      <c r="VUP64" s="92"/>
      <c r="VUQ64" s="92"/>
      <c r="VUR64" s="92"/>
      <c r="VUS64" s="92"/>
      <c r="VUT64" s="92"/>
      <c r="VUU64" s="92"/>
      <c r="VUV64" s="92"/>
      <c r="VUW64" s="92"/>
      <c r="VUX64" s="92"/>
      <c r="VUY64" s="92"/>
      <c r="VUZ64" s="92"/>
      <c r="VVA64" s="92"/>
      <c r="VVB64" s="92"/>
      <c r="VVC64" s="92"/>
      <c r="VVD64" s="92"/>
      <c r="VVE64" s="92"/>
      <c r="VVF64" s="92"/>
      <c r="VVG64" s="92"/>
      <c r="VVH64" s="92"/>
      <c r="VVI64" s="92"/>
      <c r="VVJ64" s="92"/>
      <c r="VVK64" s="92"/>
      <c r="VVL64" s="92"/>
      <c r="VVM64" s="92"/>
      <c r="VVN64" s="92"/>
      <c r="VVO64" s="92"/>
      <c r="VVP64" s="92"/>
      <c r="VVQ64" s="92"/>
      <c r="VVR64" s="92"/>
      <c r="VVS64" s="92"/>
      <c r="VVT64" s="92"/>
      <c r="VVU64" s="92"/>
      <c r="VVV64" s="92"/>
      <c r="VVW64" s="92"/>
      <c r="VVX64" s="92"/>
      <c r="VVY64" s="92"/>
      <c r="VVZ64" s="92"/>
      <c r="VWA64" s="92"/>
      <c r="VWB64" s="92"/>
      <c r="VWC64" s="92"/>
      <c r="VWD64" s="92"/>
      <c r="VWE64" s="92"/>
      <c r="VWF64" s="92"/>
      <c r="VWG64" s="92"/>
      <c r="VWH64" s="92"/>
      <c r="VWI64" s="92"/>
      <c r="VWJ64" s="92"/>
      <c r="VWK64" s="92"/>
      <c r="VWL64" s="92"/>
      <c r="VWM64" s="92"/>
      <c r="VWN64" s="92"/>
      <c r="VWO64" s="92"/>
      <c r="VWP64" s="92"/>
      <c r="VWQ64" s="92"/>
      <c r="VWR64" s="92"/>
      <c r="VWS64" s="92"/>
      <c r="VWT64" s="92"/>
      <c r="VWU64" s="92"/>
      <c r="VWV64" s="92"/>
      <c r="VWW64" s="92"/>
      <c r="VWX64" s="92"/>
      <c r="VWY64" s="92"/>
      <c r="VWZ64" s="92"/>
      <c r="VXA64" s="92"/>
      <c r="VXB64" s="92"/>
      <c r="VXC64" s="92"/>
      <c r="VXD64" s="92"/>
      <c r="VXE64" s="92"/>
      <c r="VXF64" s="92"/>
      <c r="VXG64" s="92"/>
      <c r="VXH64" s="92"/>
      <c r="VXI64" s="92"/>
      <c r="VXJ64" s="92"/>
      <c r="VXK64" s="92"/>
      <c r="VXL64" s="92"/>
      <c r="VXM64" s="92"/>
      <c r="VXN64" s="92"/>
      <c r="VXO64" s="92"/>
      <c r="VXP64" s="92"/>
      <c r="VXQ64" s="92"/>
      <c r="VXR64" s="92"/>
      <c r="VXS64" s="92"/>
      <c r="VXT64" s="92"/>
      <c r="VXU64" s="92"/>
      <c r="VXV64" s="92"/>
      <c r="VXW64" s="92"/>
      <c r="VXX64" s="92"/>
      <c r="VXY64" s="92"/>
      <c r="VXZ64" s="92"/>
      <c r="VYA64" s="92"/>
      <c r="VYB64" s="92"/>
      <c r="VYC64" s="92"/>
      <c r="VYD64" s="92"/>
      <c r="VYE64" s="92"/>
      <c r="VYF64" s="92"/>
      <c r="VYG64" s="92"/>
      <c r="VYH64" s="92"/>
      <c r="VYI64" s="92"/>
      <c r="VYJ64" s="92"/>
      <c r="VYK64" s="92"/>
      <c r="VYL64" s="92"/>
      <c r="VYM64" s="92"/>
      <c r="VYN64" s="92"/>
      <c r="VYO64" s="92"/>
      <c r="VYP64" s="92"/>
      <c r="VYQ64" s="92"/>
      <c r="VYR64" s="92"/>
      <c r="VYS64" s="92"/>
      <c r="VYT64" s="92"/>
      <c r="VYU64" s="92"/>
      <c r="VYV64" s="92"/>
      <c r="VYW64" s="92"/>
      <c r="VYX64" s="92"/>
      <c r="VYY64" s="92"/>
      <c r="VYZ64" s="92"/>
      <c r="VZA64" s="92"/>
      <c r="VZB64" s="92"/>
      <c r="VZC64" s="92"/>
      <c r="VZD64" s="92"/>
      <c r="VZE64" s="92"/>
      <c r="VZF64" s="92"/>
      <c r="VZG64" s="92"/>
      <c r="VZH64" s="92"/>
      <c r="VZI64" s="92"/>
      <c r="VZJ64" s="92"/>
      <c r="VZK64" s="92"/>
      <c r="VZL64" s="92"/>
      <c r="VZM64" s="92"/>
      <c r="VZN64" s="92"/>
      <c r="VZO64" s="92"/>
      <c r="VZP64" s="92"/>
      <c r="VZQ64" s="92"/>
      <c r="VZR64" s="92"/>
      <c r="VZS64" s="92"/>
      <c r="VZT64" s="92"/>
      <c r="VZU64" s="92"/>
      <c r="VZV64" s="92"/>
      <c r="VZW64" s="92"/>
      <c r="VZX64" s="92"/>
      <c r="VZY64" s="92"/>
      <c r="VZZ64" s="92"/>
      <c r="WAA64" s="92"/>
      <c r="WAB64" s="92"/>
      <c r="WAC64" s="92"/>
      <c r="WAD64" s="92"/>
      <c r="WAE64" s="92"/>
      <c r="WAF64" s="92"/>
      <c r="WAG64" s="92"/>
      <c r="WAH64" s="92"/>
      <c r="WAI64" s="92"/>
      <c r="WAJ64" s="92"/>
      <c r="WAK64" s="92"/>
      <c r="WAL64" s="92"/>
      <c r="WAM64" s="92"/>
      <c r="WAN64" s="92"/>
      <c r="WAO64" s="92"/>
      <c r="WAP64" s="92"/>
      <c r="WAQ64" s="92"/>
      <c r="WAR64" s="92"/>
      <c r="WAS64" s="92"/>
      <c r="WAT64" s="92"/>
      <c r="WAU64" s="92"/>
      <c r="WAV64" s="92"/>
      <c r="WAW64" s="92"/>
      <c r="WAX64" s="92"/>
      <c r="WAY64" s="92"/>
      <c r="WAZ64" s="92"/>
      <c r="WBA64" s="92"/>
      <c r="WBB64" s="92"/>
      <c r="WBC64" s="92"/>
      <c r="WBD64" s="92"/>
      <c r="WBE64" s="92"/>
      <c r="WBF64" s="92"/>
      <c r="WBG64" s="92"/>
      <c r="WBH64" s="92"/>
      <c r="WBI64" s="92"/>
      <c r="WBJ64" s="92"/>
      <c r="WBK64" s="92"/>
      <c r="WBL64" s="92"/>
      <c r="WBM64" s="92"/>
      <c r="WBN64" s="92"/>
      <c r="WBO64" s="92"/>
      <c r="WBP64" s="92"/>
      <c r="WBQ64" s="92"/>
      <c r="WBR64" s="92"/>
      <c r="WBS64" s="92"/>
      <c r="WBT64" s="92"/>
      <c r="WBU64" s="92"/>
      <c r="WBV64" s="92"/>
      <c r="WBW64" s="92"/>
      <c r="WBX64" s="92"/>
      <c r="WBY64" s="92"/>
      <c r="WBZ64" s="92"/>
      <c r="WCA64" s="92"/>
      <c r="WCB64" s="92"/>
      <c r="WCC64" s="92"/>
      <c r="WCD64" s="92"/>
      <c r="WCE64" s="92"/>
      <c r="WCF64" s="92"/>
      <c r="WCG64" s="92"/>
      <c r="WCH64" s="92"/>
      <c r="WCI64" s="92"/>
      <c r="WCJ64" s="92"/>
      <c r="WCK64" s="92"/>
      <c r="WCL64" s="92"/>
      <c r="WCM64" s="92"/>
      <c r="WCN64" s="92"/>
      <c r="WCO64" s="92"/>
      <c r="WCP64" s="92"/>
      <c r="WCQ64" s="92"/>
      <c r="WCR64" s="92"/>
      <c r="WCS64" s="92"/>
      <c r="WCT64" s="92"/>
      <c r="WCU64" s="92"/>
      <c r="WCV64" s="92"/>
      <c r="WCW64" s="92"/>
      <c r="WCX64" s="92"/>
      <c r="WCY64" s="92"/>
      <c r="WCZ64" s="92"/>
      <c r="WDA64" s="92"/>
      <c r="WDB64" s="92"/>
      <c r="WDC64" s="92"/>
      <c r="WDD64" s="92"/>
      <c r="WDE64" s="92"/>
      <c r="WDF64" s="92"/>
      <c r="WDG64" s="92"/>
      <c r="WDH64" s="92"/>
      <c r="WDI64" s="92"/>
      <c r="WDJ64" s="92"/>
      <c r="WDK64" s="92"/>
      <c r="WDL64" s="92"/>
      <c r="WDM64" s="92"/>
      <c r="WDN64" s="92"/>
      <c r="WDO64" s="92"/>
      <c r="WDP64" s="92"/>
      <c r="WDQ64" s="92"/>
      <c r="WDR64" s="92"/>
      <c r="WDS64" s="92"/>
      <c r="WDT64" s="92"/>
      <c r="WDU64" s="92"/>
      <c r="WDV64" s="92"/>
      <c r="WDW64" s="92"/>
      <c r="WDX64" s="92"/>
      <c r="WDY64" s="92"/>
      <c r="WDZ64" s="92"/>
      <c r="WEA64" s="92"/>
      <c r="WEB64" s="92"/>
      <c r="WEC64" s="92"/>
      <c r="WED64" s="92"/>
      <c r="WEE64" s="92"/>
      <c r="WEF64" s="92"/>
      <c r="WEG64" s="92"/>
      <c r="WEH64" s="92"/>
      <c r="WEI64" s="92"/>
      <c r="WEJ64" s="92"/>
      <c r="WEK64" s="92"/>
      <c r="WEL64" s="92"/>
      <c r="WEM64" s="92"/>
      <c r="WEN64" s="92"/>
      <c r="WEO64" s="92"/>
      <c r="WEP64" s="92"/>
      <c r="WEQ64" s="92"/>
      <c r="WER64" s="92"/>
      <c r="WES64" s="92"/>
      <c r="WET64" s="92"/>
      <c r="WEU64" s="92"/>
      <c r="WEV64" s="92"/>
      <c r="WEW64" s="92"/>
      <c r="WEX64" s="92"/>
      <c r="WEY64" s="92"/>
      <c r="WEZ64" s="92"/>
      <c r="WFA64" s="92"/>
      <c r="WFB64" s="92"/>
      <c r="WFC64" s="92"/>
      <c r="WFD64" s="92"/>
      <c r="WFE64" s="92"/>
      <c r="WFF64" s="92"/>
      <c r="WFG64" s="92"/>
      <c r="WFH64" s="92"/>
      <c r="WFI64" s="92"/>
      <c r="WFJ64" s="92"/>
      <c r="WFK64" s="92"/>
      <c r="WFL64" s="92"/>
      <c r="WFM64" s="92"/>
      <c r="WFN64" s="92"/>
      <c r="WFO64" s="92"/>
      <c r="WFP64" s="92"/>
      <c r="WFQ64" s="92"/>
      <c r="WFR64" s="92"/>
      <c r="WFS64" s="92"/>
      <c r="WFT64" s="92"/>
      <c r="WFU64" s="92"/>
      <c r="WFV64" s="92"/>
      <c r="WFW64" s="92"/>
      <c r="WFX64" s="92"/>
      <c r="WFY64" s="92"/>
      <c r="WFZ64" s="92"/>
      <c r="WGA64" s="92"/>
      <c r="WGB64" s="92"/>
      <c r="WGC64" s="92"/>
      <c r="WGD64" s="92"/>
      <c r="WGE64" s="92"/>
      <c r="WGF64" s="92"/>
      <c r="WGG64" s="92"/>
      <c r="WGH64" s="92"/>
      <c r="WGI64" s="92"/>
      <c r="WGJ64" s="92"/>
      <c r="WGK64" s="92"/>
      <c r="WGL64" s="92"/>
      <c r="WGM64" s="92"/>
      <c r="WGN64" s="92"/>
      <c r="WGO64" s="92"/>
      <c r="WGP64" s="92"/>
      <c r="WGQ64" s="92"/>
      <c r="WGR64" s="92"/>
      <c r="WGS64" s="92"/>
      <c r="WGT64" s="92"/>
      <c r="WGU64" s="92"/>
      <c r="WGV64" s="92"/>
      <c r="WGW64" s="92"/>
      <c r="WGX64" s="92"/>
      <c r="WGY64" s="92"/>
      <c r="WGZ64" s="92"/>
      <c r="WHA64" s="92"/>
      <c r="WHB64" s="92"/>
      <c r="WHC64" s="92"/>
      <c r="WHD64" s="92"/>
      <c r="WHE64" s="92"/>
      <c r="WHF64" s="92"/>
      <c r="WHG64" s="92"/>
      <c r="WHH64" s="92"/>
      <c r="WHI64" s="92"/>
      <c r="WHJ64" s="92"/>
      <c r="WHK64" s="92"/>
      <c r="WHL64" s="92"/>
      <c r="WHM64" s="92"/>
      <c r="WHN64" s="92"/>
      <c r="WHO64" s="92"/>
      <c r="WHP64" s="92"/>
      <c r="WHQ64" s="92"/>
      <c r="WHR64" s="92"/>
      <c r="WHS64" s="92"/>
      <c r="WHT64" s="92"/>
      <c r="WHU64" s="92"/>
      <c r="WHV64" s="92"/>
      <c r="WHW64" s="92"/>
      <c r="WHX64" s="92"/>
      <c r="WHY64" s="92"/>
      <c r="WHZ64" s="92"/>
      <c r="WIA64" s="92"/>
      <c r="WIB64" s="92"/>
      <c r="WIC64" s="92"/>
      <c r="WID64" s="92"/>
      <c r="WIE64" s="92"/>
      <c r="WIF64" s="92"/>
      <c r="WIG64" s="92"/>
      <c r="WIH64" s="92"/>
      <c r="WII64" s="92"/>
      <c r="WIJ64" s="92"/>
      <c r="WIK64" s="92"/>
      <c r="WIL64" s="92"/>
      <c r="WIM64" s="92"/>
      <c r="WIN64" s="92"/>
      <c r="WIO64" s="92"/>
      <c r="WIP64" s="92"/>
      <c r="WIQ64" s="92"/>
      <c r="WIR64" s="92"/>
      <c r="WIS64" s="92"/>
      <c r="WIT64" s="92"/>
      <c r="WIU64" s="92"/>
      <c r="WIV64" s="92"/>
      <c r="WIW64" s="92"/>
      <c r="WIX64" s="92"/>
      <c r="WIY64" s="92"/>
      <c r="WIZ64" s="92"/>
      <c r="WJA64" s="92"/>
      <c r="WJB64" s="92"/>
      <c r="WJC64" s="92"/>
      <c r="WJD64" s="92"/>
      <c r="WJE64" s="92"/>
      <c r="WJF64" s="92"/>
      <c r="WJG64" s="92"/>
      <c r="WJH64" s="92"/>
      <c r="WJI64" s="92"/>
      <c r="WJJ64" s="92"/>
      <c r="WJK64" s="92"/>
      <c r="WJL64" s="92"/>
      <c r="WJM64" s="92"/>
      <c r="WJN64" s="92"/>
      <c r="WJO64" s="92"/>
      <c r="WJP64" s="92"/>
      <c r="WJQ64" s="92"/>
      <c r="WJR64" s="92"/>
      <c r="WJS64" s="92"/>
      <c r="WJT64" s="92"/>
      <c r="WJU64" s="92"/>
      <c r="WJV64" s="92"/>
      <c r="WJW64" s="92"/>
      <c r="WJX64" s="92"/>
      <c r="WJY64" s="92"/>
      <c r="WJZ64" s="92"/>
      <c r="WKA64" s="92"/>
      <c r="WKB64" s="92"/>
      <c r="WKC64" s="92"/>
      <c r="WKD64" s="92"/>
      <c r="WKE64" s="92"/>
      <c r="WKF64" s="92"/>
      <c r="WKG64" s="92"/>
      <c r="WKH64" s="92"/>
      <c r="WKI64" s="92"/>
      <c r="WKJ64" s="92"/>
      <c r="WKK64" s="92"/>
      <c r="WKL64" s="92"/>
      <c r="WKM64" s="92"/>
      <c r="WKN64" s="92"/>
      <c r="WKO64" s="92"/>
      <c r="WKP64" s="92"/>
      <c r="WKQ64" s="92"/>
      <c r="WKR64" s="92"/>
      <c r="WKS64" s="92"/>
      <c r="WKT64" s="92"/>
      <c r="WKU64" s="92"/>
      <c r="WKV64" s="92"/>
      <c r="WKW64" s="92"/>
      <c r="WKX64" s="92"/>
      <c r="WKY64" s="92"/>
      <c r="WKZ64" s="92"/>
      <c r="WLA64" s="92"/>
      <c r="WLB64" s="92"/>
      <c r="WLC64" s="92"/>
      <c r="WLD64" s="92"/>
      <c r="WLE64" s="92"/>
      <c r="WLF64" s="92"/>
      <c r="WLG64" s="92"/>
      <c r="WLH64" s="92"/>
      <c r="WLI64" s="92"/>
      <c r="WLJ64" s="92"/>
      <c r="WLK64" s="92"/>
      <c r="WLL64" s="92"/>
      <c r="WLM64" s="92"/>
      <c r="WLN64" s="92"/>
      <c r="WLO64" s="92"/>
      <c r="WLP64" s="92"/>
      <c r="WLQ64" s="92"/>
      <c r="WLR64" s="92"/>
      <c r="WLS64" s="92"/>
      <c r="WLT64" s="92"/>
      <c r="WLU64" s="92"/>
      <c r="WLV64" s="92"/>
      <c r="WLW64" s="92"/>
      <c r="WLX64" s="92"/>
      <c r="WLY64" s="92"/>
      <c r="WLZ64" s="92"/>
      <c r="WMA64" s="92"/>
      <c r="WMB64" s="92"/>
      <c r="WMC64" s="92"/>
      <c r="WMD64" s="92"/>
      <c r="WME64" s="92"/>
      <c r="WMF64" s="92"/>
      <c r="WMG64" s="92"/>
      <c r="WMH64" s="92"/>
      <c r="WMI64" s="92"/>
      <c r="WMJ64" s="92"/>
      <c r="WMK64" s="92"/>
      <c r="WML64" s="92"/>
      <c r="WMM64" s="92"/>
      <c r="WMN64" s="92"/>
      <c r="WMO64" s="92"/>
      <c r="WMP64" s="92"/>
      <c r="WMQ64" s="92"/>
      <c r="WMR64" s="92"/>
      <c r="WMS64" s="92"/>
      <c r="WMT64" s="92"/>
      <c r="WMU64" s="92"/>
      <c r="WMV64" s="92"/>
      <c r="WMW64" s="92"/>
      <c r="WMX64" s="92"/>
      <c r="WMY64" s="92"/>
      <c r="WMZ64" s="92"/>
      <c r="WNA64" s="92"/>
      <c r="WNB64" s="92"/>
      <c r="WNC64" s="92"/>
      <c r="WND64" s="92"/>
      <c r="WNE64" s="92"/>
      <c r="WNF64" s="92"/>
      <c r="WNG64" s="92"/>
      <c r="WNH64" s="92"/>
      <c r="WNI64" s="92"/>
      <c r="WNJ64" s="92"/>
      <c r="WNK64" s="92"/>
      <c r="WNL64" s="92"/>
      <c r="WNM64" s="92"/>
      <c r="WNN64" s="92"/>
      <c r="WNO64" s="92"/>
      <c r="WNP64" s="92"/>
      <c r="WNQ64" s="92"/>
      <c r="WNR64" s="92"/>
      <c r="WNS64" s="92"/>
      <c r="WNT64" s="92"/>
      <c r="WNU64" s="92"/>
      <c r="WNV64" s="92"/>
      <c r="WNW64" s="92"/>
      <c r="WNX64" s="92"/>
      <c r="WNY64" s="92"/>
      <c r="WNZ64" s="92"/>
      <c r="WOA64" s="92"/>
      <c r="WOB64" s="92"/>
      <c r="WOC64" s="92"/>
      <c r="WOD64" s="92"/>
      <c r="WOE64" s="92"/>
      <c r="WOF64" s="92"/>
      <c r="WOG64" s="92"/>
      <c r="WOH64" s="92"/>
      <c r="WOI64" s="92"/>
      <c r="WOJ64" s="92"/>
      <c r="WOK64" s="92"/>
      <c r="WOL64" s="92"/>
      <c r="WOM64" s="92"/>
      <c r="WON64" s="92"/>
      <c r="WOO64" s="92"/>
      <c r="WOP64" s="92"/>
      <c r="WOQ64" s="92"/>
      <c r="WOR64" s="92"/>
      <c r="WOS64" s="92"/>
      <c r="WOT64" s="92"/>
      <c r="WOU64" s="92"/>
      <c r="WOV64" s="92"/>
      <c r="WOW64" s="92"/>
      <c r="WOX64" s="92"/>
      <c r="WOY64" s="92"/>
      <c r="WOZ64" s="92"/>
      <c r="WPA64" s="92"/>
      <c r="WPB64" s="92"/>
      <c r="WPC64" s="92"/>
      <c r="WPD64" s="92"/>
      <c r="WPE64" s="92"/>
      <c r="WPF64" s="92"/>
      <c r="WPG64" s="92"/>
      <c r="WPH64" s="92"/>
      <c r="WPI64" s="92"/>
      <c r="WPJ64" s="92"/>
      <c r="WPK64" s="92"/>
      <c r="WPL64" s="92"/>
      <c r="WPM64" s="92"/>
      <c r="WPN64" s="92"/>
      <c r="WPO64" s="92"/>
      <c r="WPP64" s="92"/>
      <c r="WPQ64" s="92"/>
      <c r="WPR64" s="92"/>
      <c r="WPS64" s="92"/>
      <c r="WPT64" s="92"/>
      <c r="WPU64" s="92"/>
      <c r="WPV64" s="92"/>
      <c r="WPW64" s="92"/>
      <c r="WPX64" s="92"/>
      <c r="WPY64" s="92"/>
      <c r="WPZ64" s="92"/>
      <c r="WQA64" s="92"/>
      <c r="WQB64" s="92"/>
      <c r="WQC64" s="92"/>
      <c r="WQD64" s="92"/>
      <c r="WQE64" s="92"/>
      <c r="WQF64" s="92"/>
      <c r="WQG64" s="92"/>
      <c r="WQH64" s="92"/>
      <c r="WQI64" s="92"/>
      <c r="WQJ64" s="92"/>
      <c r="WQK64" s="92"/>
      <c r="WQL64" s="92"/>
      <c r="WQM64" s="92"/>
      <c r="WQN64" s="92"/>
      <c r="WQO64" s="92"/>
      <c r="WQP64" s="92"/>
      <c r="WQQ64" s="92"/>
      <c r="WQR64" s="92"/>
      <c r="WQS64" s="92"/>
      <c r="WQT64" s="92"/>
      <c r="WQU64" s="92"/>
      <c r="WQV64" s="92"/>
      <c r="WQW64" s="92"/>
      <c r="WQX64" s="92"/>
      <c r="WQY64" s="92"/>
      <c r="WQZ64" s="92"/>
      <c r="WRA64" s="92"/>
      <c r="WRB64" s="92"/>
      <c r="WRC64" s="92"/>
      <c r="WRD64" s="92"/>
      <c r="WRE64" s="92"/>
      <c r="WRF64" s="92"/>
      <c r="WRG64" s="92"/>
      <c r="WRH64" s="92"/>
      <c r="WRI64" s="92"/>
      <c r="WRJ64" s="92"/>
      <c r="WRK64" s="92"/>
      <c r="WRL64" s="92"/>
      <c r="WRM64" s="92"/>
      <c r="WRN64" s="92"/>
      <c r="WRO64" s="92"/>
      <c r="WRP64" s="92"/>
      <c r="WRQ64" s="92"/>
      <c r="WRR64" s="92"/>
      <c r="WRS64" s="92"/>
      <c r="WRT64" s="92"/>
      <c r="WRU64" s="92"/>
      <c r="WRV64" s="92"/>
      <c r="WRW64" s="92"/>
      <c r="WRX64" s="92"/>
      <c r="WRY64" s="92"/>
      <c r="WRZ64" s="92"/>
      <c r="WSA64" s="92"/>
      <c r="WSB64" s="92"/>
      <c r="WSC64" s="92"/>
      <c r="WSD64" s="92"/>
      <c r="WSE64" s="92"/>
      <c r="WSF64" s="92"/>
      <c r="WSG64" s="92"/>
      <c r="WSH64" s="92"/>
      <c r="WSI64" s="92"/>
      <c r="WSJ64" s="92"/>
      <c r="WSK64" s="92"/>
      <c r="WSL64" s="92"/>
      <c r="WSM64" s="92"/>
      <c r="WSN64" s="92"/>
      <c r="WSO64" s="92"/>
      <c r="WSP64" s="92"/>
      <c r="WSQ64" s="92"/>
      <c r="WSR64" s="92"/>
      <c r="WSS64" s="92"/>
      <c r="WST64" s="92"/>
      <c r="WSU64" s="92"/>
      <c r="WSV64" s="92"/>
      <c r="WSW64" s="92"/>
      <c r="WSX64" s="92"/>
      <c r="WSY64" s="92"/>
      <c r="WSZ64" s="92"/>
      <c r="WTA64" s="92"/>
      <c r="WTB64" s="92"/>
      <c r="WTC64" s="92"/>
      <c r="WTD64" s="92"/>
      <c r="WTE64" s="92"/>
      <c r="WTF64" s="92"/>
      <c r="WTG64" s="92"/>
      <c r="WTH64" s="92"/>
      <c r="WTI64" s="92"/>
      <c r="WTJ64" s="92"/>
      <c r="WTK64" s="92"/>
      <c r="WTL64" s="92"/>
      <c r="WTM64" s="92"/>
      <c r="WTN64" s="92"/>
      <c r="WTO64" s="92"/>
      <c r="WTP64" s="92"/>
      <c r="WTQ64" s="92"/>
      <c r="WTR64" s="92"/>
      <c r="WTS64" s="92"/>
      <c r="WTT64" s="92"/>
      <c r="WTU64" s="92"/>
      <c r="WTV64" s="92"/>
      <c r="WTW64" s="92"/>
      <c r="WTX64" s="92"/>
      <c r="WTY64" s="92"/>
      <c r="WTZ64" s="92"/>
      <c r="WUA64" s="92"/>
      <c r="WUB64" s="92"/>
      <c r="WUC64" s="92"/>
      <c r="WUD64" s="92"/>
      <c r="WUE64" s="92"/>
      <c r="WUF64" s="92"/>
      <c r="WUG64" s="92"/>
      <c r="WUH64" s="92"/>
      <c r="WUI64" s="92"/>
      <c r="WUJ64" s="92"/>
      <c r="WUK64" s="92"/>
      <c r="WUL64" s="92"/>
      <c r="WUM64" s="92"/>
      <c r="WUN64" s="92"/>
      <c r="WUO64" s="92"/>
      <c r="WUP64" s="92"/>
      <c r="WUQ64" s="92"/>
      <c r="WUR64" s="92"/>
      <c r="WUS64" s="92"/>
      <c r="WUT64" s="92"/>
      <c r="WUU64" s="92"/>
      <c r="WUV64" s="92"/>
      <c r="WUW64" s="92"/>
      <c r="WUX64" s="92"/>
      <c r="WUY64" s="92"/>
      <c r="WUZ64" s="92"/>
      <c r="WVA64" s="92"/>
      <c r="WVB64" s="92"/>
      <c r="WVC64" s="92"/>
      <c r="WVD64" s="92"/>
      <c r="WVE64" s="92"/>
      <c r="WVF64" s="92"/>
      <c r="WVG64" s="92"/>
      <c r="WVH64" s="92"/>
      <c r="WVI64" s="92"/>
      <c r="WVJ64" s="92"/>
      <c r="WVK64" s="92"/>
      <c r="WVL64" s="92"/>
      <c r="WVM64" s="92"/>
      <c r="WVN64" s="92"/>
      <c r="WVO64" s="92"/>
      <c r="WVP64" s="92"/>
      <c r="WVQ64" s="92"/>
      <c r="WVR64" s="92"/>
      <c r="WVS64" s="92"/>
      <c r="WVT64" s="92"/>
      <c r="WVU64" s="92"/>
      <c r="WVV64" s="92"/>
      <c r="WVW64" s="92"/>
      <c r="WVX64" s="92"/>
      <c r="WVY64" s="92"/>
      <c r="WVZ64" s="92"/>
      <c r="WWA64" s="92"/>
      <c r="WWB64" s="92"/>
      <c r="WWC64" s="92"/>
      <c r="WWD64" s="92"/>
      <c r="WWE64" s="92"/>
      <c r="WWF64" s="92"/>
      <c r="WWG64" s="92"/>
      <c r="WWH64" s="92"/>
      <c r="WWI64" s="92"/>
      <c r="WWJ64" s="92"/>
      <c r="WWK64" s="92"/>
      <c r="WWL64" s="92"/>
      <c r="WWM64" s="92"/>
      <c r="WWN64" s="92"/>
      <c r="WWO64" s="92"/>
      <c r="WWP64" s="92"/>
      <c r="WWQ64" s="92"/>
      <c r="WWR64" s="92"/>
      <c r="WWS64" s="92"/>
      <c r="WWT64" s="92"/>
      <c r="WWU64" s="92"/>
      <c r="WWV64" s="92"/>
      <c r="WWW64" s="92"/>
      <c r="WWX64" s="92"/>
      <c r="WWY64" s="92"/>
      <c r="WWZ64" s="92"/>
      <c r="WXA64" s="92"/>
      <c r="WXB64" s="92"/>
      <c r="WXC64" s="92"/>
      <c r="WXD64" s="92"/>
      <c r="WXE64" s="92"/>
      <c r="WXF64" s="92"/>
      <c r="WXG64" s="92"/>
      <c r="WXH64" s="92"/>
      <c r="WXI64" s="92"/>
      <c r="WXJ64" s="92"/>
      <c r="WXK64" s="92"/>
      <c r="WXL64" s="92"/>
      <c r="WXM64" s="92"/>
      <c r="WXN64" s="92"/>
      <c r="WXO64" s="92"/>
      <c r="WXP64" s="92"/>
      <c r="WXQ64" s="92"/>
      <c r="WXR64" s="92"/>
      <c r="WXS64" s="92"/>
      <c r="WXT64" s="92"/>
      <c r="WXU64" s="92"/>
      <c r="WXV64" s="92"/>
      <c r="WXW64" s="92"/>
      <c r="WXX64" s="92"/>
      <c r="WXY64" s="92"/>
      <c r="WXZ64" s="92"/>
      <c r="WYA64" s="92"/>
      <c r="WYB64" s="92"/>
      <c r="WYC64" s="92"/>
      <c r="WYD64" s="92"/>
      <c r="WYE64" s="92"/>
      <c r="WYF64" s="92"/>
      <c r="WYG64" s="92"/>
      <c r="WYH64" s="92"/>
      <c r="WYI64" s="92"/>
      <c r="WYJ64" s="92"/>
      <c r="WYK64" s="92"/>
      <c r="WYL64" s="92"/>
      <c r="WYM64" s="92"/>
      <c r="WYN64" s="92"/>
      <c r="WYO64" s="92"/>
      <c r="WYP64" s="92"/>
      <c r="WYQ64" s="92"/>
      <c r="WYR64" s="92"/>
      <c r="WYS64" s="92"/>
      <c r="WYT64" s="92"/>
      <c r="WYU64" s="92"/>
      <c r="WYV64" s="92"/>
      <c r="WYW64" s="92"/>
      <c r="WYX64" s="92"/>
      <c r="WYY64" s="92"/>
      <c r="WYZ64" s="92"/>
      <c r="WZA64" s="92"/>
      <c r="WZB64" s="92"/>
      <c r="WZC64" s="92"/>
      <c r="WZD64" s="92"/>
      <c r="WZE64" s="92"/>
      <c r="WZF64" s="92"/>
      <c r="WZG64" s="92"/>
      <c r="WZH64" s="92"/>
      <c r="WZI64" s="92"/>
      <c r="WZJ64" s="92"/>
      <c r="WZK64" s="92"/>
      <c r="WZL64" s="92"/>
      <c r="WZM64" s="92"/>
      <c r="WZN64" s="92"/>
      <c r="WZO64" s="92"/>
      <c r="WZP64" s="92"/>
      <c r="WZQ64" s="92"/>
      <c r="WZR64" s="92"/>
      <c r="WZS64" s="92"/>
      <c r="WZT64" s="92"/>
      <c r="WZU64" s="92"/>
      <c r="WZV64" s="92"/>
      <c r="WZW64" s="92"/>
      <c r="WZX64" s="92"/>
      <c r="WZY64" s="92"/>
      <c r="WZZ64" s="92"/>
      <c r="XAA64" s="92"/>
      <c r="XAB64" s="92"/>
      <c r="XAC64" s="92"/>
      <c r="XAD64" s="92"/>
      <c r="XAE64" s="92"/>
      <c r="XAF64" s="92"/>
      <c r="XAG64" s="92"/>
      <c r="XAH64" s="92"/>
      <c r="XAI64" s="92"/>
      <c r="XAJ64" s="92"/>
      <c r="XAK64" s="92"/>
      <c r="XAL64" s="92"/>
      <c r="XAM64" s="92"/>
      <c r="XAN64" s="92"/>
      <c r="XAO64" s="92"/>
      <c r="XAP64" s="92"/>
      <c r="XAQ64" s="92"/>
      <c r="XAR64" s="92"/>
      <c r="XAS64" s="92"/>
      <c r="XAT64" s="92"/>
      <c r="XAU64" s="92"/>
      <c r="XAV64" s="92"/>
      <c r="XAW64" s="92"/>
      <c r="XAX64" s="92"/>
      <c r="XAY64" s="92"/>
      <c r="XAZ64" s="92"/>
      <c r="XBA64" s="92"/>
      <c r="XBB64" s="92"/>
      <c r="XBC64" s="92"/>
      <c r="XBD64" s="92"/>
      <c r="XBE64" s="92"/>
      <c r="XBF64" s="92"/>
      <c r="XBG64" s="92"/>
      <c r="XBH64" s="92"/>
      <c r="XBI64" s="92"/>
      <c r="XBJ64" s="92"/>
      <c r="XBK64" s="92"/>
      <c r="XBL64" s="92"/>
      <c r="XBM64" s="92"/>
      <c r="XBN64" s="92"/>
      <c r="XBO64" s="92"/>
      <c r="XBP64" s="92"/>
      <c r="XBQ64" s="92"/>
      <c r="XBR64" s="92"/>
      <c r="XBS64" s="92"/>
      <c r="XBT64" s="92"/>
      <c r="XBU64" s="92"/>
      <c r="XBV64" s="92"/>
      <c r="XBW64" s="92"/>
      <c r="XBX64" s="92"/>
      <c r="XBY64" s="92"/>
      <c r="XBZ64" s="92"/>
      <c r="XCA64" s="92"/>
      <c r="XCB64" s="92"/>
      <c r="XCC64" s="92"/>
      <c r="XCD64" s="92"/>
      <c r="XCE64" s="92"/>
      <c r="XCF64" s="92"/>
      <c r="XCG64" s="92"/>
      <c r="XCH64" s="92"/>
      <c r="XCI64" s="92"/>
      <c r="XCJ64" s="92"/>
      <c r="XCK64" s="92"/>
      <c r="XCL64" s="92"/>
      <c r="XCM64" s="92"/>
      <c r="XCN64" s="92"/>
      <c r="XCO64" s="92"/>
      <c r="XCP64" s="92"/>
      <c r="XCQ64" s="92"/>
      <c r="XCR64" s="92"/>
      <c r="XCS64" s="92"/>
      <c r="XCT64" s="92"/>
      <c r="XCU64" s="92"/>
      <c r="XCV64" s="92"/>
      <c r="XCW64" s="92"/>
      <c r="XCX64" s="92"/>
      <c r="XCY64" s="92"/>
      <c r="XCZ64" s="92"/>
      <c r="XDA64" s="92"/>
      <c r="XDB64" s="92"/>
      <c r="XDC64" s="92"/>
      <c r="XDD64" s="92"/>
      <c r="XDE64" s="92"/>
      <c r="XDF64" s="92"/>
      <c r="XDG64" s="92"/>
      <c r="XDH64" s="92"/>
      <c r="XDI64" s="92"/>
      <c r="XDJ64" s="92"/>
      <c r="XDK64" s="92"/>
      <c r="XDL64" s="92"/>
      <c r="XDM64" s="92"/>
      <c r="XDN64" s="92"/>
      <c r="XDO64" s="92"/>
      <c r="XDP64" s="92"/>
      <c r="XDQ64" s="92"/>
      <c r="XDR64" s="92"/>
      <c r="XDS64" s="92"/>
    </row>
    <row r="65" spans="1:45" s="90" customFormat="1" ht="17.25" customHeight="1" thickBot="1">
      <c r="A65" s="420" t="s">
        <v>181</v>
      </c>
      <c r="B65" s="134" t="s">
        <v>111</v>
      </c>
      <c r="C65" s="353" t="s">
        <v>96</v>
      </c>
      <c r="D65" s="354"/>
      <c r="E65" s="354"/>
      <c r="F65" s="355"/>
      <c r="G65" s="330" t="s">
        <v>100</v>
      </c>
      <c r="H65" s="363"/>
      <c r="I65" s="363"/>
      <c r="J65" s="364"/>
      <c r="K65" s="350" t="s">
        <v>189</v>
      </c>
      <c r="L65" s="389"/>
      <c r="M65" s="389"/>
      <c r="N65" s="390"/>
      <c r="O65" s="347" t="s">
        <v>331</v>
      </c>
      <c r="P65" s="359"/>
      <c r="Q65" s="359"/>
      <c r="R65" s="360"/>
      <c r="S65" s="327" t="s">
        <v>340</v>
      </c>
      <c r="T65" s="361"/>
      <c r="U65" s="361"/>
      <c r="V65" s="377"/>
      <c r="W65" s="122"/>
      <c r="X65" s="48"/>
      <c r="Y65" s="420" t="s">
        <v>182</v>
      </c>
      <c r="Z65" s="353" t="s">
        <v>96</v>
      </c>
      <c r="AA65" s="354"/>
      <c r="AB65" s="354"/>
      <c r="AC65" s="355"/>
      <c r="AD65" s="330" t="s">
        <v>100</v>
      </c>
      <c r="AE65" s="363"/>
      <c r="AF65" s="363"/>
      <c r="AG65" s="364"/>
      <c r="AH65" s="350" t="s">
        <v>189</v>
      </c>
      <c r="AI65" s="389"/>
      <c r="AJ65" s="389"/>
      <c r="AK65" s="390"/>
      <c r="AL65" s="347" t="s">
        <v>331</v>
      </c>
      <c r="AM65" s="359"/>
      <c r="AN65" s="359"/>
      <c r="AO65" s="360"/>
      <c r="AP65" s="327" t="s">
        <v>340</v>
      </c>
      <c r="AQ65" s="361"/>
      <c r="AR65" s="361"/>
      <c r="AS65" s="377"/>
    </row>
    <row r="66" spans="1:45" ht="27.75" thickBot="1">
      <c r="A66" s="421" t="s">
        <v>34</v>
      </c>
      <c r="B66" s="87" t="s">
        <v>75</v>
      </c>
      <c r="C66" s="33" t="s">
        <v>72</v>
      </c>
      <c r="D66" s="33" t="s">
        <v>73</v>
      </c>
      <c r="E66" s="33" t="s">
        <v>74</v>
      </c>
      <c r="F66" s="87" t="s">
        <v>75</v>
      </c>
      <c r="G66" s="33" t="s">
        <v>72</v>
      </c>
      <c r="H66" s="33" t="s">
        <v>73</v>
      </c>
      <c r="I66" s="33" t="s">
        <v>74</v>
      </c>
      <c r="J66" s="87" t="s">
        <v>75</v>
      </c>
      <c r="K66" s="33" t="s">
        <v>72</v>
      </c>
      <c r="L66" s="33" t="s">
        <v>73</v>
      </c>
      <c r="M66" s="33" t="s">
        <v>74</v>
      </c>
      <c r="N66" s="87" t="s">
        <v>75</v>
      </c>
      <c r="O66" s="33" t="s">
        <v>72</v>
      </c>
      <c r="P66" s="33" t="s">
        <v>73</v>
      </c>
      <c r="Q66" s="33" t="s">
        <v>74</v>
      </c>
      <c r="R66" s="87" t="s">
        <v>75</v>
      </c>
      <c r="S66" s="33" t="s">
        <v>72</v>
      </c>
      <c r="T66" s="33" t="s">
        <v>73</v>
      </c>
      <c r="U66" s="33" t="s">
        <v>74</v>
      </c>
      <c r="V66" s="87" t="s">
        <v>75</v>
      </c>
      <c r="W66" s="122"/>
      <c r="Y66" s="421" t="s">
        <v>34</v>
      </c>
      <c r="Z66" s="33" t="s">
        <v>101</v>
      </c>
      <c r="AA66" s="33" t="s">
        <v>102</v>
      </c>
      <c r="AB66" s="33" t="s">
        <v>103</v>
      </c>
      <c r="AC66" s="87" t="s">
        <v>104</v>
      </c>
      <c r="AD66" s="33" t="s">
        <v>105</v>
      </c>
      <c r="AE66" s="33" t="s">
        <v>106</v>
      </c>
      <c r="AF66" s="33" t="s">
        <v>107</v>
      </c>
      <c r="AG66" s="87" t="s">
        <v>108</v>
      </c>
      <c r="AH66" s="33" t="s">
        <v>341</v>
      </c>
      <c r="AI66" s="33" t="s">
        <v>342</v>
      </c>
      <c r="AJ66" s="33" t="s">
        <v>343</v>
      </c>
      <c r="AK66" s="87" t="s">
        <v>344</v>
      </c>
      <c r="AL66" s="33" t="s">
        <v>341</v>
      </c>
      <c r="AM66" s="33" t="s">
        <v>342</v>
      </c>
      <c r="AN66" s="33" t="s">
        <v>343</v>
      </c>
      <c r="AO66" s="87" t="s">
        <v>344</v>
      </c>
      <c r="AP66" s="33" t="s">
        <v>341</v>
      </c>
      <c r="AQ66" s="33" t="s">
        <v>342</v>
      </c>
      <c r="AR66" s="33" t="s">
        <v>343</v>
      </c>
      <c r="AS66" s="87" t="s">
        <v>344</v>
      </c>
    </row>
    <row r="67" spans="1:45" s="59" customFormat="1">
      <c r="A67" s="39" t="s">
        <v>0</v>
      </c>
      <c r="B67" s="40">
        <v>112.1</v>
      </c>
      <c r="C67" s="40">
        <v>37.299999999999997</v>
      </c>
      <c r="D67" s="40">
        <v>77.900000000000006</v>
      </c>
      <c r="E67" s="40">
        <v>101.4</v>
      </c>
      <c r="F67" s="40">
        <v>132.80000000000001</v>
      </c>
      <c r="G67" s="40">
        <v>32.799999999999997</v>
      </c>
      <c r="H67" s="40">
        <v>72.2</v>
      </c>
      <c r="I67" s="40">
        <v>104.4</v>
      </c>
      <c r="J67" s="40">
        <v>141.80000000000001</v>
      </c>
      <c r="K67" s="40">
        <v>35.799999999999997</v>
      </c>
      <c r="L67" s="40">
        <v>70.400000000000006</v>
      </c>
      <c r="M67" s="40">
        <v>105.9</v>
      </c>
      <c r="N67" s="40">
        <v>141.1</v>
      </c>
      <c r="O67" s="40">
        <v>33.200000000000003</v>
      </c>
      <c r="P67" s="40">
        <v>66.5</v>
      </c>
      <c r="Q67" s="25">
        <v>102</v>
      </c>
      <c r="R67" s="40">
        <v>139.1</v>
      </c>
      <c r="S67" s="40">
        <v>38.299999999999997</v>
      </c>
      <c r="T67" s="40"/>
      <c r="U67" s="25"/>
      <c r="V67" s="40"/>
      <c r="W67" s="122"/>
      <c r="X67" s="41"/>
      <c r="Y67" s="39" t="s">
        <v>0</v>
      </c>
      <c r="Z67" s="40">
        <v>37.299999999999997</v>
      </c>
      <c r="AA67" s="40">
        <v>40.600000000000009</v>
      </c>
      <c r="AB67" s="40">
        <v>23.5</v>
      </c>
      <c r="AC67" s="40">
        <v>31.400000000000006</v>
      </c>
      <c r="AD67" s="40">
        <v>32.799999999999997</v>
      </c>
      <c r="AE67" s="40">
        <v>39.400000000000006</v>
      </c>
      <c r="AF67" s="40">
        <v>32.200000000000003</v>
      </c>
      <c r="AG67" s="40">
        <v>37.400000000000006</v>
      </c>
      <c r="AH67" s="40">
        <v>35.799999999999997</v>
      </c>
      <c r="AI67" s="40">
        <v>34.600000000000009</v>
      </c>
      <c r="AJ67" s="40">
        <v>35.5</v>
      </c>
      <c r="AK67" s="40">
        <v>35.199999999999989</v>
      </c>
      <c r="AL67" s="40">
        <v>33.200000000000003</v>
      </c>
      <c r="AM67" s="40">
        <v>33.299999999999997</v>
      </c>
      <c r="AN67" s="40">
        <v>35.5</v>
      </c>
      <c r="AO67" s="40">
        <v>37.099999999999994</v>
      </c>
      <c r="AP67" s="40">
        <v>38.299999999999997</v>
      </c>
      <c r="AQ67" s="40"/>
      <c r="AR67" s="40"/>
      <c r="AS67" s="40"/>
    </row>
    <row r="68" spans="1:45" s="60" customFormat="1">
      <c r="A68" s="93" t="s">
        <v>193</v>
      </c>
      <c r="B68" s="40">
        <v>4.0999999999999996</v>
      </c>
      <c r="C68" s="40">
        <v>0</v>
      </c>
      <c r="D68" s="40">
        <v>0.1</v>
      </c>
      <c r="E68" s="40">
        <v>0.1</v>
      </c>
      <c r="F68" s="40">
        <v>0</v>
      </c>
      <c r="G68" s="40">
        <v>-0.2</v>
      </c>
      <c r="H68" s="40">
        <v>-0.3</v>
      </c>
      <c r="I68" s="40">
        <v>-0.4</v>
      </c>
      <c r="J68" s="40">
        <v>-15.8</v>
      </c>
      <c r="K68" s="40">
        <v>0</v>
      </c>
      <c r="L68" s="40">
        <v>0.4</v>
      </c>
      <c r="M68" s="40">
        <v>0.4</v>
      </c>
      <c r="N68" s="40">
        <v>0.4</v>
      </c>
      <c r="O68" s="40">
        <v>0.1</v>
      </c>
      <c r="P68" s="40">
        <v>0</v>
      </c>
      <c r="Q68" s="25">
        <v>0</v>
      </c>
      <c r="R68" s="40">
        <v>0</v>
      </c>
      <c r="S68" s="40">
        <v>0</v>
      </c>
      <c r="T68" s="40"/>
      <c r="U68" s="25"/>
      <c r="V68" s="40"/>
      <c r="W68" s="122"/>
      <c r="X68" s="49"/>
      <c r="Y68" s="93" t="s">
        <v>193</v>
      </c>
      <c r="Z68" s="40">
        <v>0</v>
      </c>
      <c r="AA68" s="40">
        <v>0.1</v>
      </c>
      <c r="AB68" s="40">
        <v>0</v>
      </c>
      <c r="AC68" s="40">
        <v>-0.1</v>
      </c>
      <c r="AD68" s="40">
        <v>-0.2</v>
      </c>
      <c r="AE68" s="40">
        <v>-9.9999999999999978E-2</v>
      </c>
      <c r="AF68" s="40">
        <v>-0.10000000000000003</v>
      </c>
      <c r="AG68" s="40">
        <v>-15.4</v>
      </c>
      <c r="AH68" s="40">
        <v>0</v>
      </c>
      <c r="AI68" s="40">
        <v>0.4</v>
      </c>
      <c r="AJ68" s="40">
        <v>0</v>
      </c>
      <c r="AK68" s="40">
        <v>0</v>
      </c>
      <c r="AL68" s="40">
        <v>0.1</v>
      </c>
      <c r="AM68" s="40">
        <v>-0.1</v>
      </c>
      <c r="AN68" s="40">
        <v>0</v>
      </c>
      <c r="AO68" s="40">
        <v>0</v>
      </c>
      <c r="AP68" s="40">
        <v>0</v>
      </c>
      <c r="AQ68" s="40"/>
      <c r="AR68" s="40"/>
      <c r="AS68" s="40"/>
    </row>
    <row r="69" spans="1:45" s="59" customFormat="1">
      <c r="A69" s="39" t="s">
        <v>1</v>
      </c>
      <c r="B69" s="40">
        <v>7.1</v>
      </c>
      <c r="C69" s="40">
        <v>2.2000000000000002</v>
      </c>
      <c r="D69" s="40">
        <v>3.6</v>
      </c>
      <c r="E69" s="40">
        <v>5.6</v>
      </c>
      <c r="F69" s="40">
        <v>8.1</v>
      </c>
      <c r="G69" s="40">
        <v>3</v>
      </c>
      <c r="H69" s="40">
        <v>6.5</v>
      </c>
      <c r="I69" s="40">
        <v>10.5</v>
      </c>
      <c r="J69" s="40">
        <v>14.8</v>
      </c>
      <c r="K69" s="40">
        <v>5</v>
      </c>
      <c r="L69" s="40">
        <v>11.9</v>
      </c>
      <c r="M69" s="40">
        <v>17.399999999999999</v>
      </c>
      <c r="N69" s="40">
        <v>22.7</v>
      </c>
      <c r="O69" s="40">
        <v>4.0999999999999996</v>
      </c>
      <c r="P69" s="40">
        <v>9.4</v>
      </c>
      <c r="Q69" s="25">
        <v>18.8</v>
      </c>
      <c r="R69" s="40">
        <v>27.6</v>
      </c>
      <c r="S69" s="40">
        <v>9.1999999999999993</v>
      </c>
      <c r="T69" s="40"/>
      <c r="U69" s="25"/>
      <c r="V69" s="40"/>
      <c r="W69" s="122"/>
      <c r="X69" s="41"/>
      <c r="Y69" s="39" t="s">
        <v>1</v>
      </c>
      <c r="Z69" s="40">
        <v>2.2000000000000002</v>
      </c>
      <c r="AA69" s="40">
        <v>1.4</v>
      </c>
      <c r="AB69" s="40">
        <v>1.9999999999999996</v>
      </c>
      <c r="AC69" s="40">
        <v>2.5</v>
      </c>
      <c r="AD69" s="40">
        <v>3</v>
      </c>
      <c r="AE69" s="40">
        <v>3.5</v>
      </c>
      <c r="AF69" s="40">
        <v>4</v>
      </c>
      <c r="AG69" s="40">
        <v>4.3000000000000007</v>
      </c>
      <c r="AH69" s="40">
        <v>5</v>
      </c>
      <c r="AI69" s="40">
        <v>6.9</v>
      </c>
      <c r="AJ69" s="40">
        <v>5.4999999999999982</v>
      </c>
      <c r="AK69" s="40">
        <v>5.3000000000000007</v>
      </c>
      <c r="AL69" s="40">
        <v>4.0999999999999996</v>
      </c>
      <c r="AM69" s="40">
        <v>5.3000000000000007</v>
      </c>
      <c r="AN69" s="40">
        <v>9.4</v>
      </c>
      <c r="AO69" s="40">
        <v>8.8000000000000007</v>
      </c>
      <c r="AP69" s="40">
        <v>9.1999999999999993</v>
      </c>
      <c r="AQ69" s="40"/>
      <c r="AR69" s="40"/>
      <c r="AS69" s="40"/>
    </row>
    <row r="70" spans="1:45" s="59" customFormat="1">
      <c r="A70" s="39" t="s">
        <v>81</v>
      </c>
      <c r="B70" s="40">
        <v>0</v>
      </c>
      <c r="C70" s="40">
        <v>0</v>
      </c>
      <c r="D70" s="40">
        <v>0</v>
      </c>
      <c r="E70" s="40">
        <v>0</v>
      </c>
      <c r="F70" s="40">
        <v>0</v>
      </c>
      <c r="G70" s="40">
        <v>0</v>
      </c>
      <c r="H70" s="40">
        <v>0</v>
      </c>
      <c r="I70" s="40">
        <v>0</v>
      </c>
      <c r="J70" s="40">
        <v>0</v>
      </c>
      <c r="K70" s="40">
        <v>0</v>
      </c>
      <c r="L70" s="40">
        <v>0</v>
      </c>
      <c r="M70" s="40">
        <v>0</v>
      </c>
      <c r="N70" s="40">
        <v>0</v>
      </c>
      <c r="O70" s="40">
        <v>0</v>
      </c>
      <c r="P70" s="40">
        <v>0</v>
      </c>
      <c r="Q70" s="25">
        <v>0</v>
      </c>
      <c r="R70" s="40">
        <v>0</v>
      </c>
      <c r="S70" s="40">
        <v>0</v>
      </c>
      <c r="T70" s="40"/>
      <c r="U70" s="25"/>
      <c r="V70" s="40"/>
      <c r="W70" s="122"/>
      <c r="X70" s="41"/>
      <c r="Y70" s="39" t="s">
        <v>81</v>
      </c>
      <c r="Z70" s="40">
        <v>0</v>
      </c>
      <c r="AA70" s="40">
        <v>0</v>
      </c>
      <c r="AB70" s="40">
        <v>0</v>
      </c>
      <c r="AC70" s="40">
        <v>0</v>
      </c>
      <c r="AD70" s="40">
        <v>0</v>
      </c>
      <c r="AE70" s="40">
        <v>0</v>
      </c>
      <c r="AF70" s="40">
        <v>0</v>
      </c>
      <c r="AG70" s="40">
        <v>0</v>
      </c>
      <c r="AH70" s="40">
        <v>0</v>
      </c>
      <c r="AI70" s="40">
        <v>0</v>
      </c>
      <c r="AJ70" s="40">
        <v>0</v>
      </c>
      <c r="AK70" s="40">
        <v>0</v>
      </c>
      <c r="AL70" s="40">
        <v>0</v>
      </c>
      <c r="AM70" s="40">
        <v>0</v>
      </c>
      <c r="AN70" s="40">
        <v>0</v>
      </c>
      <c r="AO70" s="40">
        <v>0</v>
      </c>
      <c r="AP70" s="40">
        <v>0</v>
      </c>
      <c r="AQ70" s="40"/>
      <c r="AR70" s="40"/>
      <c r="AS70" s="40"/>
    </row>
    <row r="71" spans="1:45" s="59" customFormat="1">
      <c r="A71" s="42" t="s">
        <v>2</v>
      </c>
      <c r="B71" s="43">
        <v>123.29999999999998</v>
      </c>
      <c r="C71" s="43">
        <v>39.5</v>
      </c>
      <c r="D71" s="43">
        <v>81.599999999999994</v>
      </c>
      <c r="E71" s="43">
        <v>107.1</v>
      </c>
      <c r="F71" s="43">
        <v>140.9</v>
      </c>
      <c r="G71" s="43">
        <v>35.599999999999994</v>
      </c>
      <c r="H71" s="43">
        <v>78.400000000000006</v>
      </c>
      <c r="I71" s="43">
        <v>114.5</v>
      </c>
      <c r="J71" s="43">
        <v>140.80000000000001</v>
      </c>
      <c r="K71" s="43">
        <v>40.799999999999997</v>
      </c>
      <c r="L71" s="43">
        <v>82.700000000000017</v>
      </c>
      <c r="M71" s="43">
        <v>123.70000000000002</v>
      </c>
      <c r="N71" s="43">
        <v>164.2</v>
      </c>
      <c r="O71" s="43">
        <v>37.400000000000006</v>
      </c>
      <c r="P71" s="43">
        <v>75.900000000000006</v>
      </c>
      <c r="Q71" s="27">
        <v>120.8</v>
      </c>
      <c r="R71" s="27">
        <v>166.7</v>
      </c>
      <c r="S71" s="43">
        <v>47.5</v>
      </c>
      <c r="T71" s="43"/>
      <c r="U71" s="27"/>
      <c r="V71" s="27"/>
      <c r="W71" s="122"/>
      <c r="X71" s="41"/>
      <c r="Y71" s="42" t="s">
        <v>2</v>
      </c>
      <c r="Z71" s="43">
        <v>39.5</v>
      </c>
      <c r="AA71" s="43">
        <v>42.099999999999994</v>
      </c>
      <c r="AB71" s="43">
        <v>25.5</v>
      </c>
      <c r="AC71" s="43">
        <v>33.800000000000011</v>
      </c>
      <c r="AD71" s="43">
        <v>35.599999999999994</v>
      </c>
      <c r="AE71" s="43">
        <v>42.800000000000011</v>
      </c>
      <c r="AF71" s="43">
        <v>36.099999999999994</v>
      </c>
      <c r="AG71" s="43">
        <v>26.300000000000011</v>
      </c>
      <c r="AH71" s="43">
        <v>40.799999999999997</v>
      </c>
      <c r="AI71" s="43">
        <v>41.90000000000002</v>
      </c>
      <c r="AJ71" s="43">
        <v>41</v>
      </c>
      <c r="AK71" s="43">
        <v>40.499999999999972</v>
      </c>
      <c r="AL71" s="43">
        <v>37.400000000000006</v>
      </c>
      <c r="AM71" s="43">
        <v>38.5</v>
      </c>
      <c r="AN71" s="43">
        <v>44.899999999999991</v>
      </c>
      <c r="AO71" s="43">
        <v>45.899999999999991</v>
      </c>
      <c r="AP71" s="43">
        <v>47.5</v>
      </c>
      <c r="AQ71" s="43"/>
      <c r="AR71" s="43"/>
      <c r="AS71" s="43"/>
    </row>
    <row r="72" spans="1:45" s="59" customFormat="1">
      <c r="A72" s="44" t="s">
        <v>3</v>
      </c>
      <c r="B72" s="40">
        <v>-55.699999999999996</v>
      </c>
      <c r="C72" s="40">
        <v>-14.6</v>
      </c>
      <c r="D72" s="40">
        <v>-30.5</v>
      </c>
      <c r="E72" s="40">
        <v>-46.1</v>
      </c>
      <c r="F72" s="40">
        <v>-62.300000000000004</v>
      </c>
      <c r="G72" s="40">
        <v>-14.3</v>
      </c>
      <c r="H72" s="40">
        <v>-30.1</v>
      </c>
      <c r="I72" s="40">
        <v>-45.5</v>
      </c>
      <c r="J72" s="40">
        <v>-60.3</v>
      </c>
      <c r="K72" s="40">
        <v>-14</v>
      </c>
      <c r="L72" s="40">
        <v>-29.6</v>
      </c>
      <c r="M72" s="40">
        <v>-44.3</v>
      </c>
      <c r="N72" s="40">
        <v>-60.6</v>
      </c>
      <c r="O72" s="40">
        <v>-14</v>
      </c>
      <c r="P72" s="40">
        <v>-29.1</v>
      </c>
      <c r="Q72" s="25">
        <v>-44.4</v>
      </c>
      <c r="R72" s="40">
        <v>-61</v>
      </c>
      <c r="S72" s="40">
        <v>-16.3</v>
      </c>
      <c r="T72" s="40"/>
      <c r="U72" s="25"/>
      <c r="V72" s="40"/>
      <c r="W72" s="122"/>
      <c r="X72" s="41"/>
      <c r="Y72" s="44" t="s">
        <v>3</v>
      </c>
      <c r="Z72" s="40">
        <v>-14.6</v>
      </c>
      <c r="AA72" s="40">
        <v>-15.9</v>
      </c>
      <c r="AB72" s="40">
        <v>-15.600000000000001</v>
      </c>
      <c r="AC72" s="40">
        <v>-16.200000000000003</v>
      </c>
      <c r="AD72" s="40">
        <v>-14.3</v>
      </c>
      <c r="AE72" s="40">
        <v>-15.8</v>
      </c>
      <c r="AF72" s="40">
        <v>-15.399999999999999</v>
      </c>
      <c r="AG72" s="40">
        <v>-14.799999999999997</v>
      </c>
      <c r="AH72" s="40">
        <v>-14</v>
      </c>
      <c r="AI72" s="40">
        <v>-15.600000000000001</v>
      </c>
      <c r="AJ72" s="40">
        <v>-14.699999999999996</v>
      </c>
      <c r="AK72" s="40">
        <v>-16.300000000000004</v>
      </c>
      <c r="AL72" s="40">
        <v>-14</v>
      </c>
      <c r="AM72" s="40">
        <v>-15.100000000000001</v>
      </c>
      <c r="AN72" s="40">
        <v>-15.299999999999997</v>
      </c>
      <c r="AO72" s="40">
        <v>-16.600000000000001</v>
      </c>
      <c r="AP72" s="40">
        <v>-16.3</v>
      </c>
      <c r="AQ72" s="40"/>
      <c r="AR72" s="40"/>
      <c r="AS72" s="40"/>
    </row>
    <row r="73" spans="1:45" s="59" customFormat="1">
      <c r="A73" s="44" t="s">
        <v>4</v>
      </c>
      <c r="B73" s="40">
        <v>-129.19999999999999</v>
      </c>
      <c r="C73" s="40">
        <v>-29.2</v>
      </c>
      <c r="D73" s="40">
        <v>-58.9</v>
      </c>
      <c r="E73" s="40">
        <v>-83.5</v>
      </c>
      <c r="F73" s="40">
        <v>-106.7</v>
      </c>
      <c r="G73" s="40">
        <v>-16.7</v>
      </c>
      <c r="H73" s="40">
        <v>-42.4</v>
      </c>
      <c r="I73" s="40">
        <v>-62</v>
      </c>
      <c r="J73" s="40">
        <v>-84</v>
      </c>
      <c r="K73" s="40">
        <v>-20.100000000000001</v>
      </c>
      <c r="L73" s="40">
        <v>-46.3</v>
      </c>
      <c r="M73" s="40">
        <v>-72.400000000000006</v>
      </c>
      <c r="N73" s="40">
        <v>-98.4</v>
      </c>
      <c r="O73" s="40">
        <v>-22.6</v>
      </c>
      <c r="P73" s="40">
        <v>-46</v>
      </c>
      <c r="Q73" s="25">
        <v>-71.099999999999994</v>
      </c>
      <c r="R73" s="40">
        <v>-99.6</v>
      </c>
      <c r="S73" s="40">
        <v>-23.1</v>
      </c>
      <c r="T73" s="40"/>
      <c r="U73" s="25"/>
      <c r="V73" s="40"/>
      <c r="W73" s="122"/>
      <c r="X73" s="41"/>
      <c r="Y73" s="44" t="s">
        <v>4</v>
      </c>
      <c r="Z73" s="40">
        <v>-29.2</v>
      </c>
      <c r="AA73" s="40">
        <v>-29.7</v>
      </c>
      <c r="AB73" s="40">
        <v>-24.6</v>
      </c>
      <c r="AC73" s="40">
        <v>-23.200000000000003</v>
      </c>
      <c r="AD73" s="40">
        <v>-16.7</v>
      </c>
      <c r="AE73" s="40">
        <v>-25.7</v>
      </c>
      <c r="AF73" s="40">
        <v>-19.600000000000001</v>
      </c>
      <c r="AG73" s="40">
        <v>-22</v>
      </c>
      <c r="AH73" s="40">
        <v>-20.100000000000001</v>
      </c>
      <c r="AI73" s="40">
        <v>-26.199999999999996</v>
      </c>
      <c r="AJ73" s="40">
        <v>-26.100000000000009</v>
      </c>
      <c r="AK73" s="40">
        <v>-26</v>
      </c>
      <c r="AL73" s="40">
        <v>-22.6</v>
      </c>
      <c r="AM73" s="40">
        <v>-23.4</v>
      </c>
      <c r="AN73" s="40">
        <v>-25.099999999999994</v>
      </c>
      <c r="AO73" s="40">
        <v>-28.5</v>
      </c>
      <c r="AP73" s="40">
        <v>-23.1</v>
      </c>
      <c r="AQ73" s="40"/>
      <c r="AR73" s="40"/>
      <c r="AS73" s="40"/>
    </row>
    <row r="74" spans="1:45" s="59" customFormat="1">
      <c r="A74" s="42" t="s">
        <v>5</v>
      </c>
      <c r="B74" s="43">
        <v>-184.89999999999998</v>
      </c>
      <c r="C74" s="43">
        <v>-43.8</v>
      </c>
      <c r="D74" s="43">
        <v>-89.4</v>
      </c>
      <c r="E74" s="43">
        <v>-129.6</v>
      </c>
      <c r="F74" s="43">
        <v>-169</v>
      </c>
      <c r="G74" s="43">
        <v>-31</v>
      </c>
      <c r="H74" s="43">
        <v>-72.5</v>
      </c>
      <c r="I74" s="43">
        <v>-107.5</v>
      </c>
      <c r="J74" s="43">
        <v>-144.30000000000001</v>
      </c>
      <c r="K74" s="43">
        <v>-34.1</v>
      </c>
      <c r="L74" s="43">
        <v>-75.900000000000006</v>
      </c>
      <c r="M74" s="43">
        <v>-116.7</v>
      </c>
      <c r="N74" s="43">
        <v>-159</v>
      </c>
      <c r="O74" s="43">
        <v>-36.6</v>
      </c>
      <c r="P74" s="43">
        <v>-75.099999999999994</v>
      </c>
      <c r="Q74" s="27">
        <v>-115.5</v>
      </c>
      <c r="R74" s="27">
        <v>-160.6</v>
      </c>
      <c r="S74" s="43">
        <v>-39.4</v>
      </c>
      <c r="T74" s="43"/>
      <c r="U74" s="27"/>
      <c r="V74" s="27"/>
      <c r="W74" s="122"/>
      <c r="X74" s="203"/>
      <c r="Y74" s="42" t="s">
        <v>5</v>
      </c>
      <c r="Z74" s="43">
        <v>-43.8</v>
      </c>
      <c r="AA74" s="43">
        <v>-45.600000000000009</v>
      </c>
      <c r="AB74" s="43">
        <v>-40.199999999999989</v>
      </c>
      <c r="AC74" s="43">
        <v>-39.400000000000006</v>
      </c>
      <c r="AD74" s="43">
        <v>-31</v>
      </c>
      <c r="AE74" s="43">
        <v>-41.5</v>
      </c>
      <c r="AF74" s="43">
        <v>-35</v>
      </c>
      <c r="AG74" s="43">
        <v>-36.800000000000011</v>
      </c>
      <c r="AH74" s="43">
        <v>-34.1</v>
      </c>
      <c r="AI74" s="43">
        <v>-41.800000000000004</v>
      </c>
      <c r="AJ74" s="43">
        <v>-40.799999999999997</v>
      </c>
      <c r="AK74" s="43">
        <v>-42.3</v>
      </c>
      <c r="AL74" s="43">
        <v>-36.6</v>
      </c>
      <c r="AM74" s="43">
        <v>-38.499999999999993</v>
      </c>
      <c r="AN74" s="43">
        <v>-40.400000000000006</v>
      </c>
      <c r="AO74" s="43">
        <v>-45.099999999999994</v>
      </c>
      <c r="AP74" s="43">
        <v>-39.4</v>
      </c>
      <c r="AQ74" s="43"/>
      <c r="AR74" s="43"/>
      <c r="AS74" s="43"/>
    </row>
    <row r="75" spans="1:45" s="60" customFormat="1">
      <c r="A75" s="93" t="s">
        <v>195</v>
      </c>
      <c r="B75" s="40">
        <v>34.200000000000003</v>
      </c>
      <c r="C75" s="40">
        <v>0.7</v>
      </c>
      <c r="D75" s="40">
        <v>0.6</v>
      </c>
      <c r="E75" s="40">
        <v>0.4</v>
      </c>
      <c r="F75" s="40">
        <v>0.4</v>
      </c>
      <c r="G75" s="40">
        <v>0</v>
      </c>
      <c r="H75" s="40">
        <v>0</v>
      </c>
      <c r="I75" s="40">
        <v>0</v>
      </c>
      <c r="J75" s="40">
        <v>0</v>
      </c>
      <c r="K75" s="40">
        <v>0</v>
      </c>
      <c r="L75" s="40">
        <v>0</v>
      </c>
      <c r="M75" s="40">
        <v>0</v>
      </c>
      <c r="N75" s="40">
        <v>0</v>
      </c>
      <c r="O75" s="286">
        <v>0</v>
      </c>
      <c r="P75" s="40">
        <v>0</v>
      </c>
      <c r="Q75" s="25">
        <v>0</v>
      </c>
      <c r="R75" s="40">
        <v>0</v>
      </c>
      <c r="S75" s="286">
        <v>0</v>
      </c>
      <c r="T75" s="40"/>
      <c r="U75" s="25"/>
      <c r="V75" s="40"/>
      <c r="W75" s="122"/>
      <c r="X75" s="49"/>
      <c r="Y75" s="93" t="s">
        <v>195</v>
      </c>
      <c r="Z75" s="40">
        <v>0.7</v>
      </c>
      <c r="AA75" s="40">
        <v>-9.9999999999999978E-2</v>
      </c>
      <c r="AB75" s="40">
        <v>-0.19999999999999996</v>
      </c>
      <c r="AC75" s="40">
        <v>0</v>
      </c>
      <c r="AD75" s="40">
        <v>0</v>
      </c>
      <c r="AE75" s="40">
        <v>0</v>
      </c>
      <c r="AF75" s="40">
        <v>0</v>
      </c>
      <c r="AG75" s="40">
        <v>0</v>
      </c>
      <c r="AH75" s="40">
        <v>0</v>
      </c>
      <c r="AI75" s="40">
        <v>0</v>
      </c>
      <c r="AJ75" s="40">
        <v>0</v>
      </c>
      <c r="AK75" s="40">
        <v>0</v>
      </c>
      <c r="AL75" s="40">
        <v>0</v>
      </c>
      <c r="AM75" s="40">
        <v>0</v>
      </c>
      <c r="AN75" s="40">
        <v>0</v>
      </c>
      <c r="AO75" s="40">
        <v>0</v>
      </c>
      <c r="AP75" s="40">
        <v>0</v>
      </c>
      <c r="AQ75" s="40"/>
      <c r="AR75" s="40"/>
      <c r="AS75" s="40"/>
    </row>
    <row r="76" spans="1:45" s="59" customFormat="1">
      <c r="A76" s="39" t="s">
        <v>6</v>
      </c>
      <c r="B76" s="40">
        <v>-20.8</v>
      </c>
      <c r="C76" s="40">
        <v>-5</v>
      </c>
      <c r="D76" s="40">
        <v>-7.1</v>
      </c>
      <c r="E76" s="40">
        <v>-11.1</v>
      </c>
      <c r="F76" s="40">
        <v>-19.5</v>
      </c>
      <c r="G76" s="40">
        <v>-5.2</v>
      </c>
      <c r="H76" s="40">
        <v>-10.8</v>
      </c>
      <c r="I76" s="40">
        <v>-16.299999999999997</v>
      </c>
      <c r="J76" s="40">
        <v>-25.1</v>
      </c>
      <c r="K76" s="40">
        <v>-7.2</v>
      </c>
      <c r="L76" s="40">
        <v>-14.5</v>
      </c>
      <c r="M76" s="40">
        <v>-21</v>
      </c>
      <c r="N76" s="40">
        <v>-27.9</v>
      </c>
      <c r="O76" s="40">
        <v>-5.8</v>
      </c>
      <c r="P76" s="40">
        <v>-10.4</v>
      </c>
      <c r="Q76" s="25">
        <v>-14.3</v>
      </c>
      <c r="R76" s="40">
        <v>-20.399999999999999</v>
      </c>
      <c r="S76" s="40">
        <v>-4.3</v>
      </c>
      <c r="T76" s="40"/>
      <c r="U76" s="25"/>
      <c r="V76" s="40"/>
      <c r="W76" s="122"/>
      <c r="X76" s="41"/>
      <c r="Y76" s="39" t="s">
        <v>6</v>
      </c>
      <c r="Z76" s="40">
        <v>-5</v>
      </c>
      <c r="AA76" s="40">
        <v>-2.0999999999999996</v>
      </c>
      <c r="AB76" s="40">
        <v>-4</v>
      </c>
      <c r="AC76" s="40">
        <v>-8.4</v>
      </c>
      <c r="AD76" s="40">
        <v>-5.2</v>
      </c>
      <c r="AE76" s="40">
        <v>-5.6000000000000005</v>
      </c>
      <c r="AF76" s="40">
        <v>-5.4999999999999964</v>
      </c>
      <c r="AG76" s="40">
        <v>-8.8000000000000043</v>
      </c>
      <c r="AH76" s="40">
        <v>-7.2</v>
      </c>
      <c r="AI76" s="40">
        <v>-7.3</v>
      </c>
      <c r="AJ76" s="40">
        <v>-6.5</v>
      </c>
      <c r="AK76" s="40">
        <v>-6.8999999999999986</v>
      </c>
      <c r="AL76" s="40">
        <v>-5.8</v>
      </c>
      <c r="AM76" s="40">
        <v>-4.6000000000000005</v>
      </c>
      <c r="AN76" s="40">
        <v>-3.9000000000000004</v>
      </c>
      <c r="AO76" s="40">
        <v>-6.0999999999999979</v>
      </c>
      <c r="AP76" s="40">
        <v>-4.3</v>
      </c>
      <c r="AQ76" s="40"/>
      <c r="AR76" s="40"/>
      <c r="AS76" s="40"/>
    </row>
    <row r="77" spans="1:45" s="59" customFormat="1" ht="15" customHeight="1">
      <c r="A77" s="39" t="s">
        <v>7</v>
      </c>
      <c r="B77" s="40">
        <v>0</v>
      </c>
      <c r="C77" s="40">
        <v>0</v>
      </c>
      <c r="D77" s="40">
        <v>0</v>
      </c>
      <c r="E77" s="40">
        <v>0</v>
      </c>
      <c r="F77" s="40">
        <v>0</v>
      </c>
      <c r="G77" s="40">
        <v>0</v>
      </c>
      <c r="H77" s="40">
        <v>0</v>
      </c>
      <c r="I77" s="40">
        <v>0</v>
      </c>
      <c r="J77" s="40">
        <v>0</v>
      </c>
      <c r="K77" s="40">
        <v>0</v>
      </c>
      <c r="L77" s="40">
        <v>0</v>
      </c>
      <c r="M77" s="40">
        <v>0</v>
      </c>
      <c r="N77" s="40">
        <v>0</v>
      </c>
      <c r="O77" s="40">
        <v>0</v>
      </c>
      <c r="P77" s="40">
        <v>0</v>
      </c>
      <c r="Q77" s="25">
        <v>0</v>
      </c>
      <c r="R77" s="40">
        <v>0</v>
      </c>
      <c r="S77" s="40">
        <v>0</v>
      </c>
      <c r="T77" s="40"/>
      <c r="U77" s="25"/>
      <c r="V77" s="40"/>
      <c r="W77" s="122"/>
      <c r="X77" s="41"/>
      <c r="Y77" s="39" t="s">
        <v>7</v>
      </c>
      <c r="Z77" s="40">
        <v>0</v>
      </c>
      <c r="AA77" s="40">
        <v>0</v>
      </c>
      <c r="AB77" s="40">
        <v>0</v>
      </c>
      <c r="AC77" s="40">
        <v>0</v>
      </c>
      <c r="AD77" s="40">
        <v>0</v>
      </c>
      <c r="AE77" s="40">
        <v>0</v>
      </c>
      <c r="AF77" s="40">
        <v>0</v>
      </c>
      <c r="AG77" s="40">
        <v>0</v>
      </c>
      <c r="AH77" s="40">
        <v>0</v>
      </c>
      <c r="AI77" s="40">
        <v>0</v>
      </c>
      <c r="AJ77" s="40">
        <v>0</v>
      </c>
      <c r="AK77" s="40">
        <v>0</v>
      </c>
      <c r="AL77" s="40">
        <v>0</v>
      </c>
      <c r="AM77" s="40">
        <v>0</v>
      </c>
      <c r="AN77" s="40">
        <v>0</v>
      </c>
      <c r="AO77" s="40">
        <v>0</v>
      </c>
      <c r="AP77" s="40">
        <v>0</v>
      </c>
      <c r="AQ77" s="40"/>
      <c r="AR77" s="40"/>
      <c r="AS77" s="40"/>
    </row>
    <row r="78" spans="1:45" s="59" customFormat="1">
      <c r="A78" s="39" t="s">
        <v>55</v>
      </c>
      <c r="B78" s="40">
        <v>0</v>
      </c>
      <c r="C78" s="40">
        <v>0</v>
      </c>
      <c r="D78" s="40">
        <v>0</v>
      </c>
      <c r="E78" s="40">
        <v>0</v>
      </c>
      <c r="F78" s="40">
        <v>0</v>
      </c>
      <c r="G78" s="40">
        <v>0</v>
      </c>
      <c r="H78" s="40">
        <v>0</v>
      </c>
      <c r="I78" s="40">
        <v>0</v>
      </c>
      <c r="J78" s="40">
        <v>-0.5</v>
      </c>
      <c r="K78" s="40">
        <v>0</v>
      </c>
      <c r="L78" s="40">
        <v>-2</v>
      </c>
      <c r="M78" s="40">
        <v>-5.3</v>
      </c>
      <c r="N78" s="40">
        <v>-5</v>
      </c>
      <c r="O78" s="40">
        <v>0</v>
      </c>
      <c r="P78" s="40">
        <v>0</v>
      </c>
      <c r="Q78" s="25">
        <v>0</v>
      </c>
      <c r="R78" s="40">
        <v>0</v>
      </c>
      <c r="S78" s="40">
        <v>0</v>
      </c>
      <c r="T78" s="40"/>
      <c r="U78" s="25"/>
      <c r="V78" s="40"/>
      <c r="W78" s="122"/>
      <c r="X78" s="41"/>
      <c r="Y78" s="39" t="s">
        <v>55</v>
      </c>
      <c r="Z78" s="40">
        <v>0</v>
      </c>
      <c r="AA78" s="40">
        <v>0</v>
      </c>
      <c r="AB78" s="40">
        <v>0</v>
      </c>
      <c r="AC78" s="40">
        <v>0</v>
      </c>
      <c r="AD78" s="40">
        <v>0</v>
      </c>
      <c r="AE78" s="40">
        <v>0</v>
      </c>
      <c r="AF78" s="40">
        <v>0</v>
      </c>
      <c r="AG78" s="40">
        <v>-0.5</v>
      </c>
      <c r="AH78" s="40">
        <v>0</v>
      </c>
      <c r="AI78" s="40">
        <v>-2</v>
      </c>
      <c r="AJ78" s="40">
        <v>-3.3</v>
      </c>
      <c r="AK78" s="40">
        <v>0.29999999999999982</v>
      </c>
      <c r="AL78" s="40">
        <v>0</v>
      </c>
      <c r="AM78" s="40">
        <v>0</v>
      </c>
      <c r="AN78" s="40">
        <v>0</v>
      </c>
      <c r="AO78" s="40">
        <v>0</v>
      </c>
      <c r="AP78" s="40">
        <v>0</v>
      </c>
      <c r="AQ78" s="40"/>
      <c r="AR78" s="40"/>
      <c r="AS78" s="40"/>
    </row>
    <row r="79" spans="1:45" s="59" customFormat="1">
      <c r="A79" s="42" t="s">
        <v>8</v>
      </c>
      <c r="B79" s="43">
        <v>-48.199999999999989</v>
      </c>
      <c r="C79" s="43">
        <v>-8.5999999999999979</v>
      </c>
      <c r="D79" s="43">
        <v>-14.300000000000011</v>
      </c>
      <c r="E79" s="43">
        <v>-33.200000000000003</v>
      </c>
      <c r="F79" s="43">
        <v>-47.199999999999996</v>
      </c>
      <c r="G79" s="43">
        <v>-0.60000000000000586</v>
      </c>
      <c r="H79" s="43">
        <v>-4.899999999999995</v>
      </c>
      <c r="I79" s="43">
        <v>-9.2999999999999972</v>
      </c>
      <c r="J79" s="43">
        <v>-29.1</v>
      </c>
      <c r="K79" s="43">
        <v>-0.50000000000000444</v>
      </c>
      <c r="L79" s="43">
        <v>-9.6999999999999886</v>
      </c>
      <c r="M79" s="43">
        <v>-19.299999999999986</v>
      </c>
      <c r="N79" s="43">
        <v>-27.70000000000001</v>
      </c>
      <c r="O79" s="43">
        <v>-4.9999999999999956</v>
      </c>
      <c r="P79" s="43">
        <v>-9.599999999999989</v>
      </c>
      <c r="Q79" s="27">
        <v>-9.0000000000000036</v>
      </c>
      <c r="R79" s="27">
        <v>-14.300000000000004</v>
      </c>
      <c r="S79" s="43">
        <v>3.8</v>
      </c>
      <c r="T79" s="43"/>
      <c r="U79" s="27"/>
      <c r="V79" s="27"/>
      <c r="W79" s="122"/>
      <c r="X79" s="41"/>
      <c r="Y79" s="42" t="s">
        <v>8</v>
      </c>
      <c r="Z79" s="43">
        <v>-8.5999999999999979</v>
      </c>
      <c r="AA79" s="43">
        <v>-5.7000000000000135</v>
      </c>
      <c r="AB79" s="43">
        <v>-18.899999999999991</v>
      </c>
      <c r="AC79" s="43">
        <v>-13.999999999999993</v>
      </c>
      <c r="AD79" s="43">
        <v>-0.60000000000000586</v>
      </c>
      <c r="AE79" s="43">
        <v>-4.2999999999999892</v>
      </c>
      <c r="AF79" s="43">
        <v>-4.4000000000000021</v>
      </c>
      <c r="AG79" s="43">
        <v>-19.800000000000004</v>
      </c>
      <c r="AH79" s="43">
        <v>-0.50000000000000444</v>
      </c>
      <c r="AI79" s="43">
        <v>-9.1999999999999851</v>
      </c>
      <c r="AJ79" s="43">
        <v>-9.5999999999999979</v>
      </c>
      <c r="AK79" s="43">
        <v>-8.4000000000000234</v>
      </c>
      <c r="AL79" s="43">
        <v>-4.9999999999999956</v>
      </c>
      <c r="AM79" s="43">
        <v>-4.5999999999999934</v>
      </c>
      <c r="AN79" s="43">
        <v>0.59999999999998543</v>
      </c>
      <c r="AO79" s="43">
        <v>-5.3000000000000007</v>
      </c>
      <c r="AP79" s="43">
        <v>3.8</v>
      </c>
      <c r="AQ79" s="43"/>
      <c r="AR79" s="43"/>
      <c r="AS79" s="43"/>
    </row>
    <row r="80" spans="1:45" s="59" customFormat="1">
      <c r="A80" s="39" t="s">
        <v>9</v>
      </c>
      <c r="B80" s="40">
        <v>8.8000000000000007</v>
      </c>
      <c r="C80" s="40">
        <v>1.1000000000000001</v>
      </c>
      <c r="D80" s="40">
        <v>-0.5</v>
      </c>
      <c r="E80" s="40">
        <v>2.7</v>
      </c>
      <c r="F80" s="40">
        <v>4.5999999999999996</v>
      </c>
      <c r="G80" s="40">
        <v>-2.2999999999999998</v>
      </c>
      <c r="H80" s="40">
        <v>-3</v>
      </c>
      <c r="I80" s="40">
        <v>-2.8</v>
      </c>
      <c r="J80" s="40">
        <v>1.3</v>
      </c>
      <c r="K80" s="40">
        <v>-2.1</v>
      </c>
      <c r="L80" s="40">
        <v>-0.6</v>
      </c>
      <c r="M80" s="40">
        <v>0.7</v>
      </c>
      <c r="N80" s="40">
        <v>2.6</v>
      </c>
      <c r="O80" s="40">
        <v>0.7</v>
      </c>
      <c r="P80" s="40">
        <v>1.5</v>
      </c>
      <c r="Q80" s="25">
        <v>0.1</v>
      </c>
      <c r="R80" s="40">
        <v>0.7</v>
      </c>
      <c r="S80" s="40">
        <v>-1.6</v>
      </c>
      <c r="T80" s="40"/>
      <c r="U80" s="25"/>
      <c r="V80" s="40"/>
      <c r="W80" s="122"/>
      <c r="X80" s="41"/>
      <c r="Y80" s="39" t="s">
        <v>9</v>
      </c>
      <c r="Z80" s="40">
        <v>1.1000000000000001</v>
      </c>
      <c r="AA80" s="40">
        <v>-1.6</v>
      </c>
      <c r="AB80" s="40">
        <v>3.2</v>
      </c>
      <c r="AC80" s="40">
        <v>1.8999999999999995</v>
      </c>
      <c r="AD80" s="40">
        <v>-2.2999999999999998</v>
      </c>
      <c r="AE80" s="40">
        <v>-0.70000000000000018</v>
      </c>
      <c r="AF80" s="40">
        <v>0.20000000000000018</v>
      </c>
      <c r="AG80" s="40">
        <v>4.0999999999999996</v>
      </c>
      <c r="AH80" s="40">
        <v>-2.1</v>
      </c>
      <c r="AI80" s="40">
        <v>1.5</v>
      </c>
      <c r="AJ80" s="40">
        <v>1.2999999999999998</v>
      </c>
      <c r="AK80" s="40">
        <v>1.9000000000000001</v>
      </c>
      <c r="AL80" s="40">
        <v>0.7</v>
      </c>
      <c r="AM80" s="40">
        <v>0.8</v>
      </c>
      <c r="AN80" s="40">
        <v>-1.4</v>
      </c>
      <c r="AO80" s="40">
        <v>0.6</v>
      </c>
      <c r="AP80" s="40">
        <v>-1.6</v>
      </c>
      <c r="AQ80" s="40"/>
      <c r="AR80" s="40"/>
      <c r="AS80" s="40"/>
    </row>
    <row r="81" spans="1:45" s="59" customFormat="1">
      <c r="A81" s="39" t="s">
        <v>10</v>
      </c>
      <c r="B81" s="40">
        <v>0</v>
      </c>
      <c r="C81" s="40">
        <v>0</v>
      </c>
      <c r="D81" s="40">
        <v>0</v>
      </c>
      <c r="E81" s="40">
        <v>0</v>
      </c>
      <c r="F81" s="40">
        <v>0</v>
      </c>
      <c r="G81" s="40">
        <v>0</v>
      </c>
      <c r="H81" s="40">
        <v>0</v>
      </c>
      <c r="I81" s="40">
        <v>0</v>
      </c>
      <c r="J81" s="40">
        <v>0</v>
      </c>
      <c r="K81" s="40">
        <v>0</v>
      </c>
      <c r="L81" s="40">
        <v>0</v>
      </c>
      <c r="M81" s="40">
        <v>0</v>
      </c>
      <c r="N81" s="40">
        <v>0</v>
      </c>
      <c r="O81" s="40">
        <v>0</v>
      </c>
      <c r="P81" s="40">
        <v>0</v>
      </c>
      <c r="Q81" s="25">
        <v>0</v>
      </c>
      <c r="R81" s="40">
        <v>0</v>
      </c>
      <c r="S81" s="40">
        <v>0</v>
      </c>
      <c r="T81" s="40"/>
      <c r="U81" s="25"/>
      <c r="V81" s="40"/>
      <c r="W81" s="122"/>
      <c r="X81" s="41"/>
      <c r="Y81" s="39" t="s">
        <v>10</v>
      </c>
      <c r="Z81" s="40">
        <v>0</v>
      </c>
      <c r="AA81" s="40">
        <v>0</v>
      </c>
      <c r="AB81" s="40">
        <v>0</v>
      </c>
      <c r="AC81" s="40">
        <v>0</v>
      </c>
      <c r="AD81" s="40">
        <v>0</v>
      </c>
      <c r="AE81" s="40">
        <v>0</v>
      </c>
      <c r="AF81" s="40">
        <v>0</v>
      </c>
      <c r="AG81" s="40">
        <v>0</v>
      </c>
      <c r="AH81" s="40">
        <v>0</v>
      </c>
      <c r="AI81" s="40">
        <v>0</v>
      </c>
      <c r="AJ81" s="40">
        <v>0</v>
      </c>
      <c r="AK81" s="40">
        <v>0</v>
      </c>
      <c r="AL81" s="40">
        <v>0</v>
      </c>
      <c r="AM81" s="40">
        <v>0</v>
      </c>
      <c r="AN81" s="40">
        <v>0</v>
      </c>
      <c r="AO81" s="40">
        <v>0</v>
      </c>
      <c r="AP81" s="40">
        <v>0</v>
      </c>
      <c r="AQ81" s="40"/>
      <c r="AR81" s="40"/>
      <c r="AS81" s="40"/>
    </row>
    <row r="82" spans="1:45" s="59" customFormat="1">
      <c r="A82" s="42" t="s">
        <v>11</v>
      </c>
      <c r="B82" s="43">
        <v>-39.399999999999991</v>
      </c>
      <c r="C82" s="43">
        <v>-7.4999999999999982</v>
      </c>
      <c r="D82" s="43">
        <v>-14.800000000000011</v>
      </c>
      <c r="E82" s="43">
        <v>-30.500000000000004</v>
      </c>
      <c r="F82" s="43">
        <v>-42.599999999999994</v>
      </c>
      <c r="G82" s="43">
        <v>-2.9000000000000057</v>
      </c>
      <c r="H82" s="43">
        <v>-7.899999999999995</v>
      </c>
      <c r="I82" s="43">
        <v>-12.099999999999998</v>
      </c>
      <c r="J82" s="43">
        <v>-27.8</v>
      </c>
      <c r="K82" s="43">
        <v>-2.6000000000000045</v>
      </c>
      <c r="L82" s="43">
        <v>-10.299999999999988</v>
      </c>
      <c r="M82" s="43">
        <v>-18.599999999999987</v>
      </c>
      <c r="N82" s="43">
        <v>-25.100000000000009</v>
      </c>
      <c r="O82" s="43">
        <v>-4.2999999999999954</v>
      </c>
      <c r="P82" s="43">
        <v>-8.099999999999989</v>
      </c>
      <c r="Q82" s="27">
        <v>-8.9000000000000039</v>
      </c>
      <c r="R82" s="27">
        <v>-13.600000000000005</v>
      </c>
      <c r="S82" s="43">
        <v>2.2000000000000002</v>
      </c>
      <c r="T82" s="43"/>
      <c r="U82" s="27"/>
      <c r="V82" s="27"/>
      <c r="W82" s="122"/>
      <c r="X82" s="41"/>
      <c r="Y82" s="69" t="s">
        <v>11</v>
      </c>
      <c r="Z82" s="43">
        <v>-7.4999999999999982</v>
      </c>
      <c r="AA82" s="43">
        <v>-7.3000000000000131</v>
      </c>
      <c r="AB82" s="43">
        <v>-15.699999999999992</v>
      </c>
      <c r="AC82" s="43">
        <v>-12.099999999999991</v>
      </c>
      <c r="AD82" s="43">
        <v>-2.9000000000000057</v>
      </c>
      <c r="AE82" s="43">
        <v>-4.9999999999999893</v>
      </c>
      <c r="AF82" s="43">
        <v>-4.2000000000000028</v>
      </c>
      <c r="AG82" s="43">
        <v>-15.700000000000003</v>
      </c>
      <c r="AH82" s="43">
        <v>-2.6000000000000045</v>
      </c>
      <c r="AI82" s="43">
        <v>-7.6999999999999833</v>
      </c>
      <c r="AJ82" s="43">
        <v>-8.2999999999999989</v>
      </c>
      <c r="AK82" s="43">
        <v>-6.5000000000000213</v>
      </c>
      <c r="AL82" s="43">
        <v>-4.2999999999999954</v>
      </c>
      <c r="AM82" s="43">
        <v>-3.7999999999999936</v>
      </c>
      <c r="AN82" s="43">
        <v>-0.80000000000001492</v>
      </c>
      <c r="AO82" s="43">
        <v>-4.7000000000000011</v>
      </c>
      <c r="AP82" s="43">
        <v>2.2000000000000002</v>
      </c>
      <c r="AQ82" s="43"/>
      <c r="AR82" s="43"/>
      <c r="AS82" s="43"/>
    </row>
    <row r="83" spans="1:45" s="59" customFormat="1">
      <c r="A83" s="45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3"/>
      <c r="M83" s="52"/>
      <c r="N83" s="52"/>
      <c r="O83" s="52"/>
      <c r="P83" s="53"/>
      <c r="Q83" s="52"/>
      <c r="R83" s="52"/>
      <c r="S83" s="52"/>
      <c r="T83" s="53"/>
      <c r="U83" s="52"/>
      <c r="V83" s="52"/>
      <c r="W83" s="122"/>
      <c r="X83" s="41"/>
      <c r="Y83" s="70"/>
      <c r="AD83" s="60"/>
    </row>
    <row r="84" spans="1:45" s="59" customFormat="1">
      <c r="A84" s="39" t="s">
        <v>333</v>
      </c>
      <c r="B84" s="53">
        <v>9960.2999999999993</v>
      </c>
      <c r="C84" s="53">
        <v>10014.799999999999</v>
      </c>
      <c r="D84" s="53">
        <v>10671.3</v>
      </c>
      <c r="E84" s="53">
        <v>11530.2</v>
      </c>
      <c r="F84" s="53">
        <v>11634.1</v>
      </c>
      <c r="G84" s="53">
        <v>11643</v>
      </c>
      <c r="H84" s="53">
        <v>12258.6</v>
      </c>
      <c r="I84" s="53">
        <v>12176.5</v>
      </c>
      <c r="J84" s="53">
        <v>11874.2</v>
      </c>
      <c r="K84" s="53">
        <v>13631.4</v>
      </c>
      <c r="L84" s="53">
        <v>13288.4</v>
      </c>
      <c r="M84" s="53">
        <v>11825.5</v>
      </c>
      <c r="N84" s="53">
        <v>11481.6</v>
      </c>
      <c r="O84" s="53">
        <v>11272.3</v>
      </c>
      <c r="P84" s="53">
        <v>10866.9</v>
      </c>
      <c r="Q84" s="53">
        <v>10060.299999999999</v>
      </c>
      <c r="R84" s="53">
        <v>9634.7999999999993</v>
      </c>
      <c r="S84" s="53">
        <v>10542.1</v>
      </c>
      <c r="T84" s="53"/>
      <c r="U84" s="53"/>
      <c r="V84" s="53"/>
      <c r="W84" s="122"/>
      <c r="X84" s="41"/>
      <c r="Y84" s="70"/>
      <c r="AD84" s="60"/>
      <c r="AO84" s="274"/>
      <c r="AS84" s="274"/>
    </row>
    <row r="85" spans="1:45" s="59" customFormat="1">
      <c r="A85" s="39" t="s">
        <v>334</v>
      </c>
      <c r="B85" s="53"/>
      <c r="C85" s="53"/>
      <c r="D85" s="53"/>
      <c r="E85" s="53"/>
      <c r="F85" s="53"/>
      <c r="G85" s="53">
        <v>329</v>
      </c>
      <c r="H85" s="53">
        <v>399</v>
      </c>
      <c r="I85" s="53">
        <v>556.70000000000005</v>
      </c>
      <c r="J85" s="53">
        <v>657</v>
      </c>
      <c r="K85" s="53">
        <v>735</v>
      </c>
      <c r="L85" s="53">
        <v>958</v>
      </c>
      <c r="M85" s="53">
        <v>1276</v>
      </c>
      <c r="N85" s="53">
        <v>1465.6</v>
      </c>
      <c r="O85" s="53">
        <v>1770</v>
      </c>
      <c r="P85" s="53">
        <v>2142</v>
      </c>
      <c r="Q85" s="53">
        <v>2607</v>
      </c>
      <c r="R85" s="53">
        <v>2853.1</v>
      </c>
      <c r="S85" s="67">
        <v>3099</v>
      </c>
      <c r="T85" s="53"/>
      <c r="U85" s="53"/>
      <c r="V85" s="53"/>
      <c r="W85" s="122"/>
      <c r="X85" s="41"/>
      <c r="Y85" s="70"/>
      <c r="AD85" s="60"/>
    </row>
    <row r="86" spans="1:45" s="59" customFormat="1">
      <c r="A86" s="39" t="s">
        <v>18</v>
      </c>
      <c r="B86" s="53">
        <v>4102.6000000000004</v>
      </c>
      <c r="C86" s="53">
        <v>4307.7</v>
      </c>
      <c r="D86" s="53">
        <v>4327.1000000000004</v>
      </c>
      <c r="E86" s="53">
        <v>4298.2</v>
      </c>
      <c r="F86" s="53">
        <v>4310.8</v>
      </c>
      <c r="G86" s="53">
        <v>4287.8999999999996</v>
      </c>
      <c r="H86" s="53">
        <v>4273</v>
      </c>
      <c r="I86" s="53">
        <v>4252.1000000000004</v>
      </c>
      <c r="J86" s="53">
        <v>4266.5</v>
      </c>
      <c r="K86" s="53">
        <v>4270.3</v>
      </c>
      <c r="L86" s="53">
        <v>4318.8</v>
      </c>
      <c r="M86" s="53">
        <v>4342.1000000000004</v>
      </c>
      <c r="N86" s="53">
        <v>4392.6000000000004</v>
      </c>
      <c r="O86" s="53">
        <v>4407.6000000000004</v>
      </c>
      <c r="P86" s="53">
        <v>4438.8999999999996</v>
      </c>
      <c r="Q86" s="53">
        <v>4494</v>
      </c>
      <c r="R86" s="53">
        <v>4605.8</v>
      </c>
      <c r="S86" s="53">
        <v>4727</v>
      </c>
      <c r="T86" s="53"/>
      <c r="U86" s="53"/>
      <c r="V86" s="53"/>
      <c r="W86" s="122"/>
      <c r="X86" s="41"/>
      <c r="Y86" s="41"/>
      <c r="Z86" s="41"/>
      <c r="AA86" s="41"/>
      <c r="AB86" s="41"/>
      <c r="AC86" s="41"/>
      <c r="AD86" s="60"/>
    </row>
    <row r="87" spans="1:45" s="59" customFormat="1">
      <c r="A87" s="57" t="s">
        <v>67</v>
      </c>
      <c r="B87" s="68">
        <v>1925.3</v>
      </c>
      <c r="C87" s="68">
        <v>1912.6</v>
      </c>
      <c r="D87" s="68">
        <v>1902.2</v>
      </c>
      <c r="E87" s="68">
        <v>1945.3</v>
      </c>
      <c r="F87" s="68">
        <v>1866.9</v>
      </c>
      <c r="G87" s="68">
        <v>1850</v>
      </c>
      <c r="H87" s="68">
        <v>1814.6</v>
      </c>
      <c r="I87" s="68">
        <v>1812.7</v>
      </c>
      <c r="J87" s="68">
        <v>1640.6</v>
      </c>
      <c r="K87" s="68">
        <v>1714.2</v>
      </c>
      <c r="L87" s="68">
        <v>1754.2</v>
      </c>
      <c r="M87" s="68">
        <v>1764.4064499999999</v>
      </c>
      <c r="N87" s="68">
        <v>1658.200597</v>
      </c>
      <c r="O87" s="68">
        <v>1649.1</v>
      </c>
      <c r="P87" s="68">
        <v>1655.9</v>
      </c>
      <c r="Q87" s="68">
        <v>1723.1</v>
      </c>
      <c r="R87" s="68">
        <v>1921.7</v>
      </c>
      <c r="S87" s="68">
        <v>1912.4</v>
      </c>
      <c r="T87" s="68"/>
      <c r="U87" s="68"/>
      <c r="V87" s="68"/>
      <c r="W87" s="122"/>
      <c r="X87" s="41"/>
      <c r="Y87" s="41"/>
      <c r="Z87" s="41"/>
      <c r="AA87" s="41"/>
      <c r="AB87" s="41"/>
      <c r="AC87" s="41"/>
      <c r="AD87" s="60"/>
    </row>
    <row r="88" spans="1:45" s="59" customFormat="1">
      <c r="A88" s="39" t="s">
        <v>45</v>
      </c>
      <c r="B88" s="67">
        <v>1019.8</v>
      </c>
      <c r="C88" s="67">
        <v>296.39999999999998</v>
      </c>
      <c r="D88" s="67">
        <v>411.2</v>
      </c>
      <c r="E88" s="67">
        <v>466.6</v>
      </c>
      <c r="F88" s="67">
        <v>561.79999999999995</v>
      </c>
      <c r="G88" s="53">
        <v>54.9</v>
      </c>
      <c r="H88" s="67">
        <v>126</v>
      </c>
      <c r="I88" s="67">
        <v>186.5</v>
      </c>
      <c r="J88" s="67">
        <v>289</v>
      </c>
      <c r="K88" s="67">
        <v>90.9</v>
      </c>
      <c r="L88" s="67">
        <v>222.6</v>
      </c>
      <c r="M88" s="67">
        <v>333</v>
      </c>
      <c r="N88" s="53">
        <v>467</v>
      </c>
      <c r="O88" s="67">
        <v>137.1</v>
      </c>
      <c r="P88" s="67">
        <v>265.5</v>
      </c>
      <c r="Q88" s="67">
        <v>444</v>
      </c>
      <c r="R88" s="67">
        <v>656.3</v>
      </c>
      <c r="S88" s="67">
        <v>248.8</v>
      </c>
      <c r="T88" s="67"/>
      <c r="U88" s="67"/>
      <c r="V88" s="67"/>
      <c r="W88" s="122"/>
      <c r="X88" s="41"/>
      <c r="Y88" s="41"/>
      <c r="Z88" s="41"/>
      <c r="AA88" s="41"/>
      <c r="AB88" s="41"/>
      <c r="AC88" s="41"/>
      <c r="AD88" s="60"/>
    </row>
    <row r="89" spans="1:45" s="59" customFormat="1">
      <c r="A89" s="39" t="s">
        <v>42</v>
      </c>
      <c r="B89" s="54">
        <v>923</v>
      </c>
      <c r="C89" s="54">
        <v>934</v>
      </c>
      <c r="D89" s="54">
        <v>938</v>
      </c>
      <c r="E89" s="54">
        <v>934</v>
      </c>
      <c r="F89" s="54">
        <v>927</v>
      </c>
      <c r="G89" s="54">
        <v>920</v>
      </c>
      <c r="H89" s="54">
        <v>914</v>
      </c>
      <c r="I89" s="67">
        <v>912</v>
      </c>
      <c r="J89" s="54">
        <v>911</v>
      </c>
      <c r="K89" s="54">
        <v>903</v>
      </c>
      <c r="L89" s="54">
        <v>899</v>
      </c>
      <c r="M89" s="54">
        <v>880</v>
      </c>
      <c r="N89" s="54">
        <v>886</v>
      </c>
      <c r="O89" s="54">
        <v>887</v>
      </c>
      <c r="P89" s="54">
        <v>894</v>
      </c>
      <c r="Q89" s="54">
        <v>913</v>
      </c>
      <c r="R89" s="54">
        <v>941</v>
      </c>
      <c r="S89" s="54">
        <v>952</v>
      </c>
      <c r="T89" s="54"/>
      <c r="U89" s="54"/>
      <c r="V89" s="54"/>
      <c r="W89" s="122"/>
      <c r="X89" s="41"/>
      <c r="Y89" s="41"/>
      <c r="Z89" s="41"/>
      <c r="AA89" s="41"/>
      <c r="AB89" s="41"/>
      <c r="AC89" s="41"/>
      <c r="AD89" s="60"/>
    </row>
    <row r="90" spans="1:45" s="59" customFormat="1" ht="18.75" customHeight="1">
      <c r="A90" s="39" t="s">
        <v>43</v>
      </c>
      <c r="B90" s="54">
        <v>44</v>
      </c>
      <c r="C90" s="54">
        <v>44</v>
      </c>
      <c r="D90" s="54">
        <v>44</v>
      </c>
      <c r="E90" s="54">
        <v>44</v>
      </c>
      <c r="F90" s="54">
        <v>44</v>
      </c>
      <c r="G90" s="54">
        <v>44</v>
      </c>
      <c r="H90" s="54">
        <v>44</v>
      </c>
      <c r="I90" s="54">
        <v>44</v>
      </c>
      <c r="J90" s="54">
        <v>45</v>
      </c>
      <c r="K90" s="54">
        <v>45</v>
      </c>
      <c r="L90" s="54">
        <v>45</v>
      </c>
      <c r="M90" s="54">
        <v>56</v>
      </c>
      <c r="N90" s="54">
        <v>57</v>
      </c>
      <c r="O90" s="54">
        <v>58</v>
      </c>
      <c r="P90" s="54">
        <v>57</v>
      </c>
      <c r="Q90" s="54">
        <v>57</v>
      </c>
      <c r="R90" s="54">
        <v>57</v>
      </c>
      <c r="S90" s="54">
        <v>57</v>
      </c>
      <c r="T90" s="54"/>
      <c r="U90" s="54"/>
      <c r="V90" s="54"/>
      <c r="W90" s="122"/>
      <c r="X90" s="41"/>
      <c r="Y90" s="41"/>
      <c r="Z90" s="41"/>
      <c r="AA90" s="41"/>
      <c r="AB90" s="41"/>
      <c r="AC90" s="41"/>
      <c r="AD90" s="60"/>
    </row>
    <row r="91" spans="1:45" s="59" customFormat="1">
      <c r="A91" s="58" t="s">
        <v>85</v>
      </c>
      <c r="B91" s="40">
        <v>149.95944849959449</v>
      </c>
      <c r="C91" s="40">
        <v>110.88607594936708</v>
      </c>
      <c r="D91" s="40">
        <v>109.55882352941177</v>
      </c>
      <c r="E91" s="40">
        <v>121.00840336134453</v>
      </c>
      <c r="F91" s="40">
        <v>119.94322214336408</v>
      </c>
      <c r="G91" s="40">
        <v>87.078651685393268</v>
      </c>
      <c r="H91" s="40">
        <v>92.474489795918359</v>
      </c>
      <c r="I91" s="67">
        <v>93.886462882096069</v>
      </c>
      <c r="J91" s="40">
        <v>102.48579545454545</v>
      </c>
      <c r="K91" s="40">
        <v>83.578431372549034</v>
      </c>
      <c r="L91" s="40">
        <v>91.8</v>
      </c>
      <c r="M91" s="40">
        <v>94.341147938561022</v>
      </c>
      <c r="N91" s="40">
        <v>96.833130328867242</v>
      </c>
      <c r="O91" s="40">
        <v>97.860962566844904</v>
      </c>
      <c r="P91" s="40">
        <v>98.945981554677189</v>
      </c>
      <c r="Q91" s="40">
        <v>95.61258278145695</v>
      </c>
      <c r="R91" s="40">
        <v>96.340731853629279</v>
      </c>
      <c r="S91" s="40">
        <v>82.9</v>
      </c>
      <c r="T91" s="40"/>
      <c r="U91" s="40"/>
      <c r="V91" s="40"/>
      <c r="W91" s="122"/>
      <c r="X91" s="41"/>
      <c r="Y91" s="73"/>
      <c r="Z91" s="73"/>
      <c r="AA91" s="73"/>
      <c r="AB91" s="73"/>
      <c r="AC91" s="73"/>
      <c r="AD91" s="60"/>
    </row>
    <row r="92" spans="1:45" s="60" customFormat="1" ht="15.75" thickBot="1">
      <c r="A92" s="181" t="s">
        <v>84</v>
      </c>
      <c r="B92" s="178">
        <v>1.4750402183980889</v>
      </c>
      <c r="C92" s="178">
        <v>1.518931216194257</v>
      </c>
      <c r="D92" s="178">
        <v>1.5805176796856946</v>
      </c>
      <c r="E92" s="178">
        <v>1.6167000139593319</v>
      </c>
      <c r="F92" s="178">
        <v>1.6596919365315019</v>
      </c>
      <c r="G92" s="178">
        <v>1.7</v>
      </c>
      <c r="H92" s="178">
        <v>1.8</v>
      </c>
      <c r="I92" s="178">
        <v>1.9239904988123515</v>
      </c>
      <c r="J92" s="178">
        <v>2</v>
      </c>
      <c r="K92" s="178">
        <v>2.1</v>
      </c>
      <c r="L92" s="178">
        <v>2.1</v>
      </c>
      <c r="M92" s="178">
        <v>2.2000000000000002</v>
      </c>
      <c r="N92" s="178">
        <v>2.2000000000000002</v>
      </c>
      <c r="O92" s="178">
        <v>2.2999999999999998</v>
      </c>
      <c r="P92" s="178">
        <v>2.2999999999999998</v>
      </c>
      <c r="Q92" s="178">
        <v>2.2999999999999998</v>
      </c>
      <c r="R92" s="178">
        <v>2.2999999999999998</v>
      </c>
      <c r="S92" s="178">
        <v>2.21</v>
      </c>
      <c r="T92" s="178"/>
      <c r="U92" s="178"/>
      <c r="V92" s="178"/>
      <c r="W92" s="122"/>
      <c r="X92" s="49"/>
      <c r="Y92" s="73"/>
      <c r="Z92" s="73"/>
      <c r="AA92" s="73"/>
      <c r="AB92" s="73"/>
      <c r="AC92" s="73"/>
    </row>
    <row r="93" spans="1:45">
      <c r="A93" s="116"/>
      <c r="W93" s="122"/>
    </row>
    <row r="97" spans="10:10">
      <c r="J97" s="197"/>
    </row>
  </sheetData>
  <mergeCells count="36">
    <mergeCell ref="AP2:AS2"/>
    <mergeCell ref="AP36:AS36"/>
    <mergeCell ref="AP65:AS65"/>
    <mergeCell ref="AH65:AK65"/>
    <mergeCell ref="Y36:Y37"/>
    <mergeCell ref="Y65:Y66"/>
    <mergeCell ref="Y2:Y3"/>
    <mergeCell ref="AL65:AO65"/>
    <mergeCell ref="AL36:AO36"/>
    <mergeCell ref="AL2:AO2"/>
    <mergeCell ref="AH2:AK2"/>
    <mergeCell ref="AH36:AK36"/>
    <mergeCell ref="A2:A3"/>
    <mergeCell ref="A65:A66"/>
    <mergeCell ref="A36:A37"/>
    <mergeCell ref="G2:J2"/>
    <mergeCell ref="G36:J36"/>
    <mergeCell ref="G65:J65"/>
    <mergeCell ref="C2:F2"/>
    <mergeCell ref="C36:F36"/>
    <mergeCell ref="C65:F65"/>
    <mergeCell ref="K36:N36"/>
    <mergeCell ref="K65:N65"/>
    <mergeCell ref="AD2:AG2"/>
    <mergeCell ref="AD36:AG36"/>
    <mergeCell ref="AD65:AG65"/>
    <mergeCell ref="Z2:AC2"/>
    <mergeCell ref="Z36:AC36"/>
    <mergeCell ref="Z65:AC65"/>
    <mergeCell ref="O2:R2"/>
    <mergeCell ref="O36:R36"/>
    <mergeCell ref="S65:V65"/>
    <mergeCell ref="O65:R65"/>
    <mergeCell ref="K2:N2"/>
    <mergeCell ref="S2:V2"/>
    <mergeCell ref="S36:V36"/>
  </mergeCells>
  <pageMargins left="0.70866141732283472" right="0.70866141732283472" top="0.74803149606299213" bottom="0.74803149606299213" header="0.31496062992125984" footer="0.31496062992125984"/>
  <pageSetup paperSize="8" scale="50" fitToHeight="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C000"/>
  </sheetPr>
  <dimension ref="A1:M59"/>
  <sheetViews>
    <sheetView zoomScaleNormal="100" workbookViewId="0">
      <selection activeCell="D14" sqref="D14"/>
    </sheetView>
  </sheetViews>
  <sheetFormatPr defaultRowHeight="15"/>
  <cols>
    <col min="1" max="1" width="44.140625" style="19" bestFit="1" customWidth="1"/>
    <col min="2" max="3" width="12.7109375" style="19" customWidth="1"/>
    <col min="4" max="4" width="12" style="19" customWidth="1"/>
    <col min="5" max="5" width="9.140625" style="19"/>
    <col min="6" max="6" width="9.28515625" style="19" bestFit="1" customWidth="1"/>
    <col min="7" max="8" width="9.140625" style="19"/>
    <col min="9" max="9" width="1.28515625" style="19" customWidth="1"/>
    <col min="10" max="10" width="9.140625" style="19"/>
    <col min="11" max="11" width="1.85546875" style="19" customWidth="1"/>
    <col min="12" max="16384" width="9.140625" style="19"/>
  </cols>
  <sheetData>
    <row r="1" spans="1:13" ht="18.75">
      <c r="A1" s="422" t="s">
        <v>109</v>
      </c>
      <c r="B1" s="422"/>
      <c r="C1" s="422"/>
      <c r="D1" s="133"/>
    </row>
    <row r="2" spans="1:13" ht="19.5" thickBot="1">
      <c r="A2" s="133"/>
      <c r="B2" s="133"/>
      <c r="C2" s="133"/>
      <c r="D2" s="133"/>
    </row>
    <row r="3" spans="1:13" ht="15" customHeight="1">
      <c r="A3" s="99" t="s">
        <v>351</v>
      </c>
      <c r="B3" s="423" t="s">
        <v>46</v>
      </c>
      <c r="C3" s="423" t="s">
        <v>47</v>
      </c>
      <c r="D3" s="425" t="s">
        <v>191</v>
      </c>
    </row>
    <row r="4" spans="1:13" ht="15.75" thickBot="1">
      <c r="A4" s="32" t="s">
        <v>34</v>
      </c>
      <c r="B4" s="424"/>
      <c r="C4" s="424"/>
      <c r="D4" s="426"/>
    </row>
    <row r="5" spans="1:13">
      <c r="A5" s="10" t="s">
        <v>0</v>
      </c>
      <c r="B5" s="25">
        <v>187.8</v>
      </c>
      <c r="C5" s="25">
        <v>38.299999999999997</v>
      </c>
      <c r="D5" s="25">
        <v>226.1</v>
      </c>
      <c r="E5" s="125"/>
      <c r="F5" s="194"/>
      <c r="M5" s="192"/>
    </row>
    <row r="6" spans="1:13" s="46" customFormat="1">
      <c r="A6" s="200" t="s">
        <v>193</v>
      </c>
      <c r="B6" s="25">
        <v>0</v>
      </c>
      <c r="C6" s="25">
        <v>0</v>
      </c>
      <c r="D6" s="25">
        <v>0</v>
      </c>
      <c r="E6" s="201"/>
      <c r="F6" s="194"/>
      <c r="M6" s="202"/>
    </row>
    <row r="7" spans="1:13">
      <c r="A7" s="10" t="s">
        <v>1</v>
      </c>
      <c r="B7" s="25">
        <v>29.7</v>
      </c>
      <c r="C7" s="25">
        <v>9.1999999999999993</v>
      </c>
      <c r="D7" s="25">
        <v>38.9</v>
      </c>
      <c r="E7" s="125"/>
      <c r="F7" s="194"/>
      <c r="M7" s="192"/>
    </row>
    <row r="8" spans="1:13">
      <c r="A8" s="10" t="s">
        <v>89</v>
      </c>
      <c r="B8" s="25">
        <v>0</v>
      </c>
      <c r="C8" s="25">
        <v>0</v>
      </c>
      <c r="D8" s="25">
        <v>0</v>
      </c>
      <c r="E8" s="125"/>
      <c r="F8" s="194"/>
      <c r="M8" s="192"/>
    </row>
    <row r="9" spans="1:13">
      <c r="A9" s="16" t="s">
        <v>2</v>
      </c>
      <c r="B9" s="27">
        <v>217.5</v>
      </c>
      <c r="C9" s="27">
        <v>47.5</v>
      </c>
      <c r="D9" s="27">
        <v>265</v>
      </c>
      <c r="E9" s="125"/>
      <c r="F9" s="194"/>
      <c r="M9" s="192"/>
    </row>
    <row r="10" spans="1:13">
      <c r="A10" s="13" t="s">
        <v>3</v>
      </c>
      <c r="B10" s="25">
        <v>-23.8</v>
      </c>
      <c r="C10" s="25">
        <v>-16.3</v>
      </c>
      <c r="D10" s="25">
        <v>-40.1</v>
      </c>
      <c r="E10" s="125"/>
      <c r="F10" s="194"/>
      <c r="M10" s="192"/>
    </row>
    <row r="11" spans="1:13">
      <c r="A11" s="13" t="s">
        <v>4</v>
      </c>
      <c r="B11" s="25">
        <v>-39.200000000000003</v>
      </c>
      <c r="C11" s="25">
        <v>-23.1</v>
      </c>
      <c r="D11" s="25">
        <v>-62.3</v>
      </c>
      <c r="E11" s="125"/>
      <c r="F11" s="194"/>
      <c r="M11" s="192"/>
    </row>
    <row r="12" spans="1:13">
      <c r="A12" s="16" t="s">
        <v>5</v>
      </c>
      <c r="B12" s="27">
        <v>-63</v>
      </c>
      <c r="C12" s="27">
        <v>-39.400000000000006</v>
      </c>
      <c r="D12" s="27">
        <v>-102.4</v>
      </c>
      <c r="E12" s="125"/>
      <c r="F12" s="194"/>
      <c r="M12" s="192"/>
    </row>
    <row r="13" spans="1:13" s="46" customFormat="1">
      <c r="A13" s="93" t="s">
        <v>195</v>
      </c>
      <c r="B13" s="25">
        <v>0</v>
      </c>
      <c r="C13" s="25">
        <v>0</v>
      </c>
      <c r="D13" s="25">
        <v>0</v>
      </c>
      <c r="E13" s="201"/>
      <c r="F13" s="194"/>
      <c r="M13" s="202"/>
    </row>
    <row r="14" spans="1:13">
      <c r="A14" s="10" t="s">
        <v>6</v>
      </c>
      <c r="B14" s="25">
        <v>-96.8</v>
      </c>
      <c r="C14" s="25">
        <v>-4.3</v>
      </c>
      <c r="D14" s="25">
        <v>-101.1</v>
      </c>
      <c r="E14" s="125"/>
      <c r="F14" s="194"/>
      <c r="M14" s="192"/>
    </row>
    <row r="15" spans="1:13">
      <c r="A15" s="10" t="s">
        <v>7</v>
      </c>
      <c r="B15" s="25">
        <v>0</v>
      </c>
      <c r="C15" s="25">
        <v>0</v>
      </c>
      <c r="D15" s="25">
        <v>0</v>
      </c>
      <c r="E15" s="125"/>
      <c r="F15" s="194"/>
      <c r="M15" s="192"/>
    </row>
    <row r="16" spans="1:13">
      <c r="A16" s="10" t="s">
        <v>55</v>
      </c>
      <c r="B16" s="25">
        <v>0</v>
      </c>
      <c r="C16" s="25">
        <v>0</v>
      </c>
      <c r="D16" s="25">
        <v>0</v>
      </c>
      <c r="E16" s="125"/>
      <c r="F16" s="194"/>
      <c r="M16" s="192"/>
    </row>
    <row r="17" spans="1:13">
      <c r="A17" s="16" t="s">
        <v>8</v>
      </c>
      <c r="B17" s="27">
        <v>57.7</v>
      </c>
      <c r="C17" s="27">
        <v>3.7999999999999945</v>
      </c>
      <c r="D17" s="27">
        <v>61.5</v>
      </c>
      <c r="E17" s="125"/>
      <c r="F17" s="194"/>
      <c r="M17" s="192"/>
    </row>
    <row r="18" spans="1:13">
      <c r="A18" s="10" t="s">
        <v>9</v>
      </c>
      <c r="B18" s="25">
        <v>-18.100000000000001</v>
      </c>
      <c r="C18" s="25">
        <v>-1.6</v>
      </c>
      <c r="D18" s="25">
        <v>-19.7</v>
      </c>
      <c r="E18" s="125"/>
      <c r="F18" s="194"/>
      <c r="M18" s="192"/>
    </row>
    <row r="19" spans="1:13">
      <c r="A19" s="10" t="s">
        <v>10</v>
      </c>
      <c r="B19" s="25">
        <v>0</v>
      </c>
      <c r="C19" s="25">
        <v>0</v>
      </c>
      <c r="D19" s="25">
        <v>0</v>
      </c>
      <c r="E19" s="125"/>
      <c r="F19" s="194"/>
      <c r="M19" s="192"/>
    </row>
    <row r="20" spans="1:13">
      <c r="A20" s="16" t="s">
        <v>11</v>
      </c>
      <c r="B20" s="27">
        <v>39.6</v>
      </c>
      <c r="C20" s="27">
        <v>2.1999999999999944</v>
      </c>
      <c r="D20" s="27">
        <v>41.8</v>
      </c>
      <c r="E20" s="125"/>
      <c r="F20" s="194"/>
      <c r="M20" s="192"/>
    </row>
    <row r="21" spans="1:13">
      <c r="A21" s="12"/>
      <c r="B21" s="21"/>
      <c r="C21" s="21"/>
      <c r="D21" s="21"/>
    </row>
    <row r="22" spans="1:13">
      <c r="A22" s="10" t="s">
        <v>18</v>
      </c>
      <c r="B22" s="29">
        <v>11056.2</v>
      </c>
      <c r="C22" s="29">
        <v>4727</v>
      </c>
      <c r="D22" s="29">
        <v>15783.2</v>
      </c>
      <c r="E22" s="131"/>
    </row>
    <row r="23" spans="1:13">
      <c r="A23" s="10" t="s">
        <v>93</v>
      </c>
      <c r="B23" s="30">
        <v>10364.6</v>
      </c>
      <c r="C23" s="30">
        <v>1912.4</v>
      </c>
      <c r="D23" s="30">
        <v>12277</v>
      </c>
      <c r="E23" s="131"/>
    </row>
    <row r="24" spans="1:13">
      <c r="A24" s="10" t="s">
        <v>45</v>
      </c>
      <c r="B24" s="30">
        <v>1490.8</v>
      </c>
      <c r="C24" s="30">
        <v>248.8</v>
      </c>
      <c r="D24" s="30">
        <v>1739.6</v>
      </c>
      <c r="E24" s="46"/>
    </row>
    <row r="25" spans="1:13">
      <c r="A25" s="10" t="s">
        <v>42</v>
      </c>
      <c r="B25" s="311">
        <v>1554</v>
      </c>
      <c r="C25" s="312">
        <v>952</v>
      </c>
      <c r="D25" s="312">
        <v>2506</v>
      </c>
      <c r="E25" s="46"/>
    </row>
    <row r="26" spans="1:13">
      <c r="A26" s="75" t="s">
        <v>43</v>
      </c>
      <c r="B26" s="288">
        <v>164</v>
      </c>
      <c r="C26" s="288">
        <v>57</v>
      </c>
      <c r="D26" s="288">
        <v>221</v>
      </c>
      <c r="E26" s="46"/>
    </row>
    <row r="27" spans="1:13">
      <c r="A27" s="58" t="s">
        <v>85</v>
      </c>
      <c r="B27" s="209">
        <v>29</v>
      </c>
      <c r="C27" s="209">
        <v>82.9</v>
      </c>
      <c r="D27" s="209">
        <v>38.6</v>
      </c>
    </row>
    <row r="28" spans="1:13" s="46" customFormat="1" ht="15.75" thickBot="1">
      <c r="A28" s="179" t="s">
        <v>99</v>
      </c>
      <c r="B28" s="113">
        <v>0.87</v>
      </c>
      <c r="C28" s="113">
        <v>2.21</v>
      </c>
      <c r="D28" s="113">
        <v>1.27</v>
      </c>
    </row>
    <row r="29" spans="1:13">
      <c r="A29" s="116"/>
      <c r="B29" s="95"/>
      <c r="C29" s="95"/>
      <c r="D29" s="95"/>
    </row>
    <row r="31" spans="1:13" ht="15.75" thickBot="1"/>
    <row r="32" spans="1:13" ht="15" customHeight="1">
      <c r="A32" s="99" t="s">
        <v>350</v>
      </c>
      <c r="B32" s="423" t="s">
        <v>46</v>
      </c>
      <c r="C32" s="427" t="s">
        <v>47</v>
      </c>
      <c r="D32" s="425" t="s">
        <v>191</v>
      </c>
    </row>
    <row r="33" spans="1:8" ht="15.75" thickBot="1">
      <c r="A33" s="32" t="s">
        <v>34</v>
      </c>
      <c r="B33" s="424"/>
      <c r="C33" s="428"/>
      <c r="D33" s="426"/>
    </row>
    <row r="34" spans="1:8" ht="15.75">
      <c r="A34" s="10" t="s">
        <v>0</v>
      </c>
      <c r="B34" s="30">
        <v>164.9</v>
      </c>
      <c r="C34" s="30">
        <v>33.200000000000003</v>
      </c>
      <c r="D34" s="30">
        <v>198.1</v>
      </c>
      <c r="E34" s="125"/>
      <c r="G34" s="195"/>
      <c r="H34" s="193"/>
    </row>
    <row r="35" spans="1:8" s="46" customFormat="1" ht="15.75">
      <c r="A35" s="200" t="s">
        <v>193</v>
      </c>
      <c r="B35" s="30">
        <v>0</v>
      </c>
      <c r="C35" s="30">
        <v>0.1</v>
      </c>
      <c r="D35" s="30">
        <v>0.1</v>
      </c>
      <c r="E35" s="201"/>
      <c r="G35" s="195"/>
      <c r="H35" s="193"/>
    </row>
    <row r="36" spans="1:8" ht="15.75">
      <c r="A36" s="10" t="s">
        <v>1</v>
      </c>
      <c r="B36" s="30">
        <v>38.1</v>
      </c>
      <c r="C36" s="30">
        <v>4.0999999999999996</v>
      </c>
      <c r="D36" s="30">
        <v>42.2</v>
      </c>
      <c r="E36" s="125"/>
      <c r="G36" s="195"/>
      <c r="H36" s="193"/>
    </row>
    <row r="37" spans="1:8" ht="15.75">
      <c r="A37" s="10" t="s">
        <v>113</v>
      </c>
      <c r="B37" s="30">
        <v>0</v>
      </c>
      <c r="C37" s="30">
        <v>0</v>
      </c>
      <c r="D37" s="30">
        <v>0</v>
      </c>
      <c r="E37" s="125"/>
      <c r="G37" s="195"/>
      <c r="H37" s="193"/>
    </row>
    <row r="38" spans="1:8">
      <c r="A38" s="16" t="s">
        <v>2</v>
      </c>
      <c r="B38" s="279">
        <v>203</v>
      </c>
      <c r="C38" s="279">
        <v>37.400000000000006</v>
      </c>
      <c r="D38" s="217">
        <v>240.39999999999998</v>
      </c>
      <c r="E38" s="125"/>
      <c r="F38" s="125"/>
      <c r="G38" s="195"/>
      <c r="H38" s="193"/>
    </row>
    <row r="39" spans="1:8">
      <c r="A39" s="13" t="s">
        <v>3</v>
      </c>
      <c r="B39" s="25">
        <v>-22.2</v>
      </c>
      <c r="C39" s="25">
        <v>-14</v>
      </c>
      <c r="D39" s="25">
        <v>-36.200000000000003</v>
      </c>
      <c r="E39" s="125"/>
      <c r="G39" s="195"/>
      <c r="H39" s="193"/>
    </row>
    <row r="40" spans="1:8">
      <c r="A40" s="13" t="s">
        <v>4</v>
      </c>
      <c r="B40" s="25">
        <v>-43.9</v>
      </c>
      <c r="C40" s="25">
        <v>-22.6</v>
      </c>
      <c r="D40" s="25">
        <v>-66.5</v>
      </c>
      <c r="E40" s="125"/>
      <c r="G40" s="195"/>
      <c r="H40" s="193"/>
    </row>
    <row r="41" spans="1:8">
      <c r="A41" s="16" t="s">
        <v>5</v>
      </c>
      <c r="B41" s="27">
        <v>-66.099999999999994</v>
      </c>
      <c r="C41" s="27">
        <v>-36.6</v>
      </c>
      <c r="D41" s="27">
        <v>-102.7</v>
      </c>
      <c r="E41" s="125"/>
      <c r="G41" s="195"/>
      <c r="H41" s="193"/>
    </row>
    <row r="42" spans="1:8" s="46" customFormat="1" ht="15.75">
      <c r="A42" s="93" t="s">
        <v>195</v>
      </c>
      <c r="B42" s="30">
        <v>0</v>
      </c>
      <c r="C42" s="30">
        <v>0</v>
      </c>
      <c r="D42" s="25">
        <v>0</v>
      </c>
      <c r="E42" s="201"/>
      <c r="G42" s="195"/>
      <c r="H42" s="193"/>
    </row>
    <row r="43" spans="1:8">
      <c r="A43" s="10" t="s">
        <v>6</v>
      </c>
      <c r="B43" s="25">
        <v>-96</v>
      </c>
      <c r="C43" s="25">
        <v>-5.8</v>
      </c>
      <c r="D43" s="25">
        <v>-101.8</v>
      </c>
      <c r="E43" s="125"/>
      <c r="G43" s="195"/>
      <c r="H43" s="193"/>
    </row>
    <row r="44" spans="1:8" ht="15.75">
      <c r="A44" s="10" t="s">
        <v>7</v>
      </c>
      <c r="B44" s="30">
        <v>0</v>
      </c>
      <c r="C44" s="30">
        <v>0</v>
      </c>
      <c r="D44" s="25">
        <v>0</v>
      </c>
      <c r="E44" s="125"/>
      <c r="G44" s="195"/>
      <c r="H44" s="193"/>
    </row>
    <row r="45" spans="1:8" ht="15.75">
      <c r="A45" s="10" t="s">
        <v>55</v>
      </c>
      <c r="B45" s="30">
        <v>0</v>
      </c>
      <c r="C45" s="25">
        <v>0</v>
      </c>
      <c r="D45" s="25">
        <v>0</v>
      </c>
      <c r="E45" s="125"/>
      <c r="G45" s="195"/>
      <c r="H45" s="193"/>
    </row>
    <row r="46" spans="1:8">
      <c r="A46" s="16" t="s">
        <v>8</v>
      </c>
      <c r="B46" s="27">
        <v>40.900000000000006</v>
      </c>
      <c r="C46" s="27">
        <v>-4.9999999999999956</v>
      </c>
      <c r="D46" s="217">
        <v>35.899999999999991</v>
      </c>
      <c r="E46" s="125"/>
      <c r="F46" s="100"/>
      <c r="G46" s="195"/>
      <c r="H46" s="193"/>
    </row>
    <row r="47" spans="1:8">
      <c r="A47" s="10" t="s">
        <v>9</v>
      </c>
      <c r="B47" s="25">
        <v>-13.1</v>
      </c>
      <c r="C47" s="25">
        <v>0.7</v>
      </c>
      <c r="D47" s="25">
        <v>-12.4</v>
      </c>
      <c r="E47" s="125"/>
      <c r="G47" s="195"/>
      <c r="H47" s="193"/>
    </row>
    <row r="48" spans="1:8">
      <c r="A48" s="10" t="s">
        <v>10</v>
      </c>
      <c r="B48" s="10">
        <v>0</v>
      </c>
      <c r="C48" s="10">
        <v>0</v>
      </c>
      <c r="D48" s="10">
        <v>0</v>
      </c>
      <c r="E48" s="125"/>
      <c r="G48" s="195"/>
      <c r="H48" s="193"/>
    </row>
    <row r="49" spans="1:8">
      <c r="A49" s="16" t="s">
        <v>11</v>
      </c>
      <c r="B49" s="27">
        <v>27.800000000000004</v>
      </c>
      <c r="C49" s="27">
        <v>-4.2999999999999954</v>
      </c>
      <c r="D49" s="27">
        <v>23.499999999999993</v>
      </c>
      <c r="E49" s="125"/>
      <c r="G49" s="195"/>
      <c r="H49" s="193"/>
    </row>
    <row r="50" spans="1:8">
      <c r="A50" s="12"/>
      <c r="B50" s="21"/>
      <c r="C50" s="21"/>
      <c r="D50" s="21"/>
    </row>
    <row r="51" spans="1:8">
      <c r="A51" s="10" t="s">
        <v>18</v>
      </c>
      <c r="B51" s="29">
        <v>10082.6</v>
      </c>
      <c r="C51" s="29">
        <v>4407.6000000000004</v>
      </c>
      <c r="D51" s="29">
        <v>14490.2</v>
      </c>
      <c r="E51" s="131"/>
    </row>
    <row r="52" spans="1:8">
      <c r="A52" s="10" t="s">
        <v>93</v>
      </c>
      <c r="B52" s="30">
        <v>9491.2000000000007</v>
      </c>
      <c r="C52" s="30">
        <v>1649.1</v>
      </c>
      <c r="D52" s="30">
        <v>11140.3</v>
      </c>
      <c r="E52" s="131"/>
    </row>
    <row r="53" spans="1:8">
      <c r="A53" s="10" t="s">
        <v>45</v>
      </c>
      <c r="B53" s="30">
        <v>1439.9</v>
      </c>
      <c r="C53" s="30">
        <v>137.1</v>
      </c>
      <c r="D53" s="30">
        <v>1577</v>
      </c>
    </row>
    <row r="54" spans="1:8">
      <c r="A54" s="10" t="s">
        <v>42</v>
      </c>
      <c r="B54" s="208">
        <v>1488</v>
      </c>
      <c r="C54" s="208">
        <v>887</v>
      </c>
      <c r="D54" s="208">
        <v>2375</v>
      </c>
    </row>
    <row r="55" spans="1:8">
      <c r="A55" s="75" t="s">
        <v>43</v>
      </c>
      <c r="B55" s="218">
        <v>158</v>
      </c>
      <c r="C55" s="218">
        <v>58</v>
      </c>
      <c r="D55" s="287">
        <v>216</v>
      </c>
    </row>
    <row r="56" spans="1:8">
      <c r="A56" s="58" t="s">
        <v>85</v>
      </c>
      <c r="B56" s="210">
        <v>32.6</v>
      </c>
      <c r="C56" s="210">
        <v>97.9</v>
      </c>
      <c r="D56" s="210">
        <v>42.7</v>
      </c>
    </row>
    <row r="57" spans="1:8" s="46" customFormat="1" ht="15.75" thickBot="1">
      <c r="A57" s="179" t="s">
        <v>99</v>
      </c>
      <c r="B57" s="113">
        <v>1.1000000000000001</v>
      </c>
      <c r="C57" s="113">
        <v>2.2999999999999998</v>
      </c>
      <c r="D57" s="113">
        <v>1.5</v>
      </c>
    </row>
    <row r="58" spans="1:8">
      <c r="A58" s="116"/>
    </row>
    <row r="59" spans="1:8">
      <c r="A59" s="116"/>
    </row>
  </sheetData>
  <mergeCells count="7">
    <mergeCell ref="A1:C1"/>
    <mergeCell ref="B3:B4"/>
    <mergeCell ref="C3:C4"/>
    <mergeCell ref="D3:D4"/>
    <mergeCell ref="B32:B33"/>
    <mergeCell ref="C32:C33"/>
    <mergeCell ref="D32:D33"/>
  </mergeCells>
  <pageMargins left="0.70866141732283472" right="0.70866141732283472" top="0.74803149606299213" bottom="0.74803149606299213" header="0.31496062992125984" footer="0.31496062992125984"/>
  <pageSetup paperSize="8" scale="11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92D050"/>
  </sheetPr>
  <dimension ref="A1:AS23"/>
  <sheetViews>
    <sheetView zoomScale="85" zoomScaleNormal="85" workbookViewId="0">
      <selection activeCell="N33" sqref="N33"/>
    </sheetView>
  </sheetViews>
  <sheetFormatPr defaultRowHeight="15"/>
  <cols>
    <col min="1" max="1" width="42" style="2" customWidth="1"/>
    <col min="2" max="5" width="9.140625" style="2" hidden="1" customWidth="1"/>
    <col min="6" max="6" width="7.140625" style="2" hidden="1" customWidth="1"/>
    <col min="7" max="8" width="9.140625" style="2" hidden="1" customWidth="1"/>
    <col min="9" max="9" width="9" style="115" hidden="1" customWidth="1"/>
    <col min="10" max="10" width="9.140625" style="115" hidden="1" customWidth="1"/>
    <col min="11" max="22" width="9.140625" style="115" customWidth="1"/>
    <col min="23" max="24" width="9.140625" style="2" customWidth="1"/>
    <col min="25" max="25" width="48.7109375" style="2" customWidth="1"/>
    <col min="26" max="33" width="0" style="2" hidden="1" customWidth="1"/>
    <col min="34" max="16384" width="9.140625" style="2"/>
  </cols>
  <sheetData>
    <row r="1" spans="1:45" ht="15.75" thickBot="1"/>
    <row r="2" spans="1:45" ht="15.75" customHeight="1" thickBot="1">
      <c r="A2" s="429" t="s">
        <v>183</v>
      </c>
      <c r="B2" s="134" t="s">
        <v>111</v>
      </c>
      <c r="C2" s="353" t="s">
        <v>96</v>
      </c>
      <c r="D2" s="354"/>
      <c r="E2" s="354"/>
      <c r="F2" s="355"/>
      <c r="G2" s="330" t="s">
        <v>100</v>
      </c>
      <c r="H2" s="363"/>
      <c r="I2" s="363"/>
      <c r="J2" s="364"/>
      <c r="K2" s="350" t="s">
        <v>189</v>
      </c>
      <c r="L2" s="389"/>
      <c r="M2" s="389"/>
      <c r="N2" s="390"/>
      <c r="O2" s="347" t="s">
        <v>331</v>
      </c>
      <c r="P2" s="359"/>
      <c r="Q2" s="359"/>
      <c r="R2" s="360"/>
      <c r="S2" s="327" t="s">
        <v>340</v>
      </c>
      <c r="T2" s="361"/>
      <c r="U2" s="361"/>
      <c r="V2" s="377"/>
      <c r="Y2" s="429" t="s">
        <v>184</v>
      </c>
      <c r="Z2" s="353" t="s">
        <v>96</v>
      </c>
      <c r="AA2" s="354"/>
      <c r="AB2" s="354"/>
      <c r="AC2" s="355"/>
      <c r="AD2" s="330" t="s">
        <v>100</v>
      </c>
      <c r="AE2" s="363"/>
      <c r="AF2" s="363"/>
      <c r="AG2" s="364"/>
      <c r="AH2" s="350" t="s">
        <v>189</v>
      </c>
      <c r="AI2" s="389"/>
      <c r="AJ2" s="389"/>
      <c r="AK2" s="390"/>
      <c r="AL2" s="347" t="s">
        <v>331</v>
      </c>
      <c r="AM2" s="359"/>
      <c r="AN2" s="359"/>
      <c r="AO2" s="360"/>
      <c r="AP2" s="327" t="s">
        <v>340</v>
      </c>
      <c r="AQ2" s="361"/>
      <c r="AR2" s="361"/>
      <c r="AS2" s="377"/>
    </row>
    <row r="3" spans="1:45" ht="28.5" customHeight="1" thickTop="1" thickBot="1">
      <c r="A3" s="430"/>
      <c r="B3" s="87" t="s">
        <v>75</v>
      </c>
      <c r="C3" s="33" t="s">
        <v>72</v>
      </c>
      <c r="D3" s="33" t="s">
        <v>73</v>
      </c>
      <c r="E3" s="33" t="s">
        <v>74</v>
      </c>
      <c r="F3" s="87" t="s">
        <v>75</v>
      </c>
      <c r="G3" s="33" t="s">
        <v>72</v>
      </c>
      <c r="H3" s="33" t="s">
        <v>73</v>
      </c>
      <c r="I3" s="33" t="s">
        <v>74</v>
      </c>
      <c r="J3" s="87" t="s">
        <v>75</v>
      </c>
      <c r="K3" s="33" t="s">
        <v>72</v>
      </c>
      <c r="L3" s="33" t="s">
        <v>73</v>
      </c>
      <c r="M3" s="33" t="s">
        <v>74</v>
      </c>
      <c r="N3" s="87" t="s">
        <v>75</v>
      </c>
      <c r="O3" s="33" t="s">
        <v>72</v>
      </c>
      <c r="P3" s="33" t="s">
        <v>73</v>
      </c>
      <c r="Q3" s="33" t="s">
        <v>74</v>
      </c>
      <c r="R3" s="87" t="s">
        <v>75</v>
      </c>
      <c r="S3" s="33" t="s">
        <v>72</v>
      </c>
      <c r="T3" s="33" t="s">
        <v>73</v>
      </c>
      <c r="U3" s="33" t="s">
        <v>74</v>
      </c>
      <c r="V3" s="87" t="s">
        <v>75</v>
      </c>
      <c r="Y3" s="430"/>
      <c r="Z3" s="33" t="s">
        <v>101</v>
      </c>
      <c r="AA3" s="33" t="s">
        <v>102</v>
      </c>
      <c r="AB3" s="33" t="s">
        <v>103</v>
      </c>
      <c r="AC3" s="87" t="s">
        <v>104</v>
      </c>
      <c r="AD3" s="33" t="s">
        <v>105</v>
      </c>
      <c r="AE3" s="33" t="s">
        <v>106</v>
      </c>
      <c r="AF3" s="33" t="s">
        <v>107</v>
      </c>
      <c r="AG3" s="87" t="s">
        <v>108</v>
      </c>
      <c r="AH3" s="33" t="s">
        <v>341</v>
      </c>
      <c r="AI3" s="33" t="s">
        <v>342</v>
      </c>
      <c r="AJ3" s="33" t="s">
        <v>343</v>
      </c>
      <c r="AK3" s="87" t="s">
        <v>344</v>
      </c>
      <c r="AL3" s="33" t="s">
        <v>341</v>
      </c>
      <c r="AM3" s="33" t="s">
        <v>342</v>
      </c>
      <c r="AN3" s="33" t="s">
        <v>343</v>
      </c>
      <c r="AO3" s="87" t="s">
        <v>344</v>
      </c>
      <c r="AP3" s="33" t="s">
        <v>341</v>
      </c>
      <c r="AQ3" s="33" t="s">
        <v>342</v>
      </c>
      <c r="AR3" s="33" t="s">
        <v>343</v>
      </c>
      <c r="AS3" s="87" t="s">
        <v>344</v>
      </c>
    </row>
    <row r="4" spans="1:45" s="41" customFormat="1">
      <c r="A4" s="39" t="s">
        <v>0</v>
      </c>
      <c r="B4" s="40">
        <v>73.2</v>
      </c>
      <c r="C4" s="40">
        <v>16.7</v>
      </c>
      <c r="D4" s="40">
        <v>23.3</v>
      </c>
      <c r="E4" s="40">
        <v>43.7</v>
      </c>
      <c r="F4" s="40">
        <v>57.1</v>
      </c>
      <c r="G4" s="25">
        <v>11.4</v>
      </c>
      <c r="H4" s="40">
        <v>23.4</v>
      </c>
      <c r="I4" s="40">
        <v>34.4</v>
      </c>
      <c r="J4" s="40">
        <v>46.3</v>
      </c>
      <c r="K4" s="40">
        <v>12.1</v>
      </c>
      <c r="L4" s="40">
        <v>22.5</v>
      </c>
      <c r="M4" s="40">
        <v>34.6</v>
      </c>
      <c r="N4" s="40">
        <v>46.6</v>
      </c>
      <c r="O4" s="40">
        <v>12.3</v>
      </c>
      <c r="P4" s="40">
        <v>25.8</v>
      </c>
      <c r="Q4" s="276">
        <v>40.1</v>
      </c>
      <c r="R4" s="40">
        <v>54.9</v>
      </c>
      <c r="S4" s="40">
        <v>13.9</v>
      </c>
      <c r="T4" s="40"/>
      <c r="U4" s="276"/>
      <c r="V4" s="40"/>
      <c r="Y4" s="39" t="s">
        <v>0</v>
      </c>
      <c r="Z4" s="25">
        <v>16.7</v>
      </c>
      <c r="AA4" s="25">
        <v>6.6000000000000014</v>
      </c>
      <c r="AB4" s="25">
        <v>20.400000000000002</v>
      </c>
      <c r="AC4" s="25">
        <v>13.399999999999999</v>
      </c>
      <c r="AD4" s="25">
        <v>11.4</v>
      </c>
      <c r="AE4" s="25">
        <v>11.999999999999998</v>
      </c>
      <c r="AF4" s="25">
        <v>11</v>
      </c>
      <c r="AG4" s="25">
        <v>11.899999999999999</v>
      </c>
      <c r="AH4" s="25">
        <v>12.1</v>
      </c>
      <c r="AI4" s="25">
        <v>10.4</v>
      </c>
      <c r="AJ4" s="25">
        <v>12.100000000000001</v>
      </c>
      <c r="AK4" s="25">
        <v>12</v>
      </c>
      <c r="AL4" s="25">
        <v>12.3</v>
      </c>
      <c r="AM4" s="25">
        <v>13.5</v>
      </c>
      <c r="AN4" s="25">
        <v>14.3</v>
      </c>
      <c r="AO4" s="25">
        <v>14.799999999999994</v>
      </c>
      <c r="AP4" s="25">
        <v>13.9</v>
      </c>
      <c r="AQ4" s="25"/>
      <c r="AR4" s="25"/>
      <c r="AS4" s="25"/>
    </row>
    <row r="5" spans="1:45" s="49" customFormat="1">
      <c r="A5" s="93" t="s">
        <v>193</v>
      </c>
      <c r="B5" s="40">
        <v>0</v>
      </c>
      <c r="C5" s="40">
        <v>-0.2</v>
      </c>
      <c r="D5" s="40">
        <v>0</v>
      </c>
      <c r="E5" s="40">
        <v>-1.3</v>
      </c>
      <c r="F5" s="40">
        <v>-0.2</v>
      </c>
      <c r="G5" s="25">
        <v>-0.1</v>
      </c>
      <c r="H5" s="40">
        <v>-0.3</v>
      </c>
      <c r="I5" s="40">
        <v>0</v>
      </c>
      <c r="J5" s="40">
        <v>0</v>
      </c>
      <c r="K5" s="40">
        <v>0</v>
      </c>
      <c r="L5" s="40">
        <v>0</v>
      </c>
      <c r="M5" s="40">
        <v>-0.1</v>
      </c>
      <c r="N5" s="40">
        <v>-0.1</v>
      </c>
      <c r="O5" s="40">
        <v>0</v>
      </c>
      <c r="P5" s="40">
        <v>0</v>
      </c>
      <c r="Q5" s="276">
        <v>0</v>
      </c>
      <c r="R5" s="40">
        <v>-0.1</v>
      </c>
      <c r="S5" s="40">
        <v>0</v>
      </c>
      <c r="T5" s="40"/>
      <c r="U5" s="276"/>
      <c r="V5" s="40"/>
      <c r="Y5" s="93" t="s">
        <v>193</v>
      </c>
      <c r="Z5" s="25">
        <v>-0.2</v>
      </c>
      <c r="AA5" s="25">
        <v>0.2</v>
      </c>
      <c r="AB5" s="25">
        <v>-1.3</v>
      </c>
      <c r="AC5" s="25">
        <v>1.1000000000000001</v>
      </c>
      <c r="AD5" s="25">
        <v>-0.1</v>
      </c>
      <c r="AE5" s="25">
        <v>-0.19999999999999998</v>
      </c>
      <c r="AF5" s="25">
        <v>0.3</v>
      </c>
      <c r="AG5" s="25">
        <v>0</v>
      </c>
      <c r="AH5" s="25">
        <v>0</v>
      </c>
      <c r="AI5" s="25">
        <v>0</v>
      </c>
      <c r="AJ5" s="25">
        <v>-0.1</v>
      </c>
      <c r="AK5" s="25">
        <v>0</v>
      </c>
      <c r="AL5" s="25">
        <v>0</v>
      </c>
      <c r="AM5" s="25">
        <v>0</v>
      </c>
      <c r="AN5" s="25">
        <v>0</v>
      </c>
      <c r="AO5" s="25">
        <v>-0.1</v>
      </c>
      <c r="AP5" s="25">
        <v>0</v>
      </c>
      <c r="AQ5" s="25"/>
      <c r="AR5" s="25"/>
      <c r="AS5" s="25"/>
    </row>
    <row r="6" spans="1:45" s="41" customFormat="1">
      <c r="A6" s="39" t="s">
        <v>1</v>
      </c>
      <c r="B6" s="40">
        <v>8.6</v>
      </c>
      <c r="C6" s="40">
        <v>1.7</v>
      </c>
      <c r="D6" s="40">
        <v>13.5</v>
      </c>
      <c r="E6" s="40">
        <v>9.9</v>
      </c>
      <c r="F6" s="40">
        <v>12.1</v>
      </c>
      <c r="G6" s="25">
        <v>2.2999999999999998</v>
      </c>
      <c r="H6" s="25">
        <v>4.3</v>
      </c>
      <c r="I6" s="40">
        <v>6</v>
      </c>
      <c r="J6" s="40">
        <v>9.1</v>
      </c>
      <c r="K6" s="40">
        <v>1.8999999999999992</v>
      </c>
      <c r="L6" s="40">
        <v>2.9</v>
      </c>
      <c r="M6" s="40">
        <v>5.3</v>
      </c>
      <c r="N6" s="40">
        <v>6.4</v>
      </c>
      <c r="O6" s="40">
        <v>1.5</v>
      </c>
      <c r="P6" s="40">
        <v>3.6</v>
      </c>
      <c r="Q6" s="276">
        <v>7</v>
      </c>
      <c r="R6" s="40">
        <v>8.8000000000000007</v>
      </c>
      <c r="S6" s="40">
        <v>1.7</v>
      </c>
      <c r="T6" s="40"/>
      <c r="U6" s="276"/>
      <c r="V6" s="40"/>
      <c r="Y6" s="39" t="s">
        <v>1</v>
      </c>
      <c r="Z6" s="25">
        <v>1.7</v>
      </c>
      <c r="AA6" s="25">
        <v>11.8</v>
      </c>
      <c r="AB6" s="25">
        <v>-3.5999999999999996</v>
      </c>
      <c r="AC6" s="25">
        <v>2.1999999999999993</v>
      </c>
      <c r="AD6" s="25">
        <v>2.2999999999999998</v>
      </c>
      <c r="AE6" s="25">
        <v>2</v>
      </c>
      <c r="AF6" s="25">
        <v>1.7000000000000002</v>
      </c>
      <c r="AG6" s="25">
        <v>3.0999999999999996</v>
      </c>
      <c r="AH6" s="25">
        <v>1.8999999999999992</v>
      </c>
      <c r="AI6" s="25">
        <v>1.0000000000000007</v>
      </c>
      <c r="AJ6" s="25">
        <v>2.4</v>
      </c>
      <c r="AK6" s="25">
        <v>1.1000000000000005</v>
      </c>
      <c r="AL6" s="25">
        <v>1.5</v>
      </c>
      <c r="AM6" s="25">
        <v>2.1</v>
      </c>
      <c r="AN6" s="25">
        <v>3.4000000000000004</v>
      </c>
      <c r="AO6" s="25">
        <v>1.8000000000000003</v>
      </c>
      <c r="AP6" s="25">
        <v>1.7</v>
      </c>
      <c r="AQ6" s="25"/>
      <c r="AR6" s="25"/>
      <c r="AS6" s="25"/>
    </row>
    <row r="7" spans="1:45" s="41" customFormat="1">
      <c r="A7" s="39" t="s">
        <v>81</v>
      </c>
      <c r="B7" s="40">
        <v>0</v>
      </c>
      <c r="C7" s="40">
        <v>0</v>
      </c>
      <c r="D7" s="40">
        <v>0</v>
      </c>
      <c r="E7" s="40">
        <v>0</v>
      </c>
      <c r="F7" s="40">
        <v>0</v>
      </c>
      <c r="G7" s="25">
        <v>0</v>
      </c>
      <c r="H7" s="40">
        <v>0</v>
      </c>
      <c r="I7" s="40">
        <v>0</v>
      </c>
      <c r="J7" s="40">
        <v>0</v>
      </c>
      <c r="K7" s="40">
        <v>0</v>
      </c>
      <c r="L7" s="40">
        <v>0</v>
      </c>
      <c r="M7" s="40">
        <v>0</v>
      </c>
      <c r="N7" s="40">
        <v>0</v>
      </c>
      <c r="O7" s="40">
        <v>0</v>
      </c>
      <c r="P7" s="40">
        <v>0</v>
      </c>
      <c r="Q7" s="276">
        <v>0</v>
      </c>
      <c r="R7" s="40">
        <v>0</v>
      </c>
      <c r="S7" s="40">
        <v>0</v>
      </c>
      <c r="T7" s="40"/>
      <c r="U7" s="276"/>
      <c r="V7" s="40"/>
      <c r="Y7" s="39" t="s">
        <v>81</v>
      </c>
      <c r="Z7" s="25">
        <v>0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0</v>
      </c>
      <c r="AH7" s="25">
        <v>0</v>
      </c>
      <c r="AI7" s="25">
        <v>0</v>
      </c>
      <c r="AJ7" s="25">
        <v>0</v>
      </c>
      <c r="AK7" s="25">
        <v>0</v>
      </c>
      <c r="AL7" s="25">
        <v>0</v>
      </c>
      <c r="AM7" s="25">
        <v>0</v>
      </c>
      <c r="AN7" s="25">
        <v>0</v>
      </c>
      <c r="AO7" s="25">
        <v>0</v>
      </c>
      <c r="AP7" s="25">
        <v>0</v>
      </c>
      <c r="AQ7" s="25"/>
      <c r="AR7" s="25"/>
      <c r="AS7" s="25"/>
    </row>
    <row r="8" spans="1:45" s="41" customFormat="1">
      <c r="A8" s="42" t="s">
        <v>2</v>
      </c>
      <c r="B8" s="43">
        <v>81.8</v>
      </c>
      <c r="C8" s="43">
        <v>18.2</v>
      </c>
      <c r="D8" s="43">
        <v>36.799999999999997</v>
      </c>
      <c r="E8" s="43">
        <v>52.300000000000004</v>
      </c>
      <c r="F8" s="43">
        <v>69</v>
      </c>
      <c r="G8" s="43">
        <v>13.600000000000001</v>
      </c>
      <c r="H8" s="43">
        <v>27.4</v>
      </c>
      <c r="I8" s="43">
        <v>40.4</v>
      </c>
      <c r="J8" s="43">
        <v>55.4</v>
      </c>
      <c r="K8" s="43">
        <v>13.999999999999998</v>
      </c>
      <c r="L8" s="43">
        <v>25.4</v>
      </c>
      <c r="M8" s="43">
        <v>39.799999999999997</v>
      </c>
      <c r="N8" s="43">
        <v>52.9</v>
      </c>
      <c r="O8" s="43">
        <v>13.8</v>
      </c>
      <c r="P8" s="43">
        <v>29.400000000000002</v>
      </c>
      <c r="Q8" s="275">
        <v>47.1</v>
      </c>
      <c r="R8" s="275">
        <v>63.599999999999994</v>
      </c>
      <c r="S8" s="43">
        <v>15.6</v>
      </c>
      <c r="T8" s="43"/>
      <c r="U8" s="275"/>
      <c r="V8" s="275"/>
      <c r="Y8" s="42" t="s">
        <v>2</v>
      </c>
      <c r="Z8" s="43">
        <v>18.2</v>
      </c>
      <c r="AA8" s="43">
        <v>18.599999999999998</v>
      </c>
      <c r="AB8" s="43">
        <v>15.500000000000007</v>
      </c>
      <c r="AC8" s="43">
        <v>16.699999999999996</v>
      </c>
      <c r="AD8" s="43">
        <v>13.600000000000001</v>
      </c>
      <c r="AE8" s="43">
        <v>13.799999999999997</v>
      </c>
      <c r="AF8" s="43">
        <v>13</v>
      </c>
      <c r="AG8" s="43">
        <v>15</v>
      </c>
      <c r="AH8" s="43">
        <v>13.999999999999998</v>
      </c>
      <c r="AI8" s="43">
        <v>11.4</v>
      </c>
      <c r="AJ8" s="43">
        <v>14.399999999999999</v>
      </c>
      <c r="AK8" s="43">
        <v>13.100000000000001</v>
      </c>
      <c r="AL8" s="43">
        <v>13.8</v>
      </c>
      <c r="AM8" s="43">
        <v>15.600000000000001</v>
      </c>
      <c r="AN8" s="43">
        <v>17.7</v>
      </c>
      <c r="AO8" s="43">
        <v>16.499999999999989</v>
      </c>
      <c r="AP8" s="43">
        <v>15.6</v>
      </c>
      <c r="AQ8" s="43"/>
      <c r="AR8" s="43"/>
      <c r="AS8" s="43"/>
    </row>
    <row r="9" spans="1:45" s="41" customFormat="1">
      <c r="A9" s="44" t="s">
        <v>3</v>
      </c>
      <c r="B9" s="40">
        <v>-35.700000000000003</v>
      </c>
      <c r="C9" s="40">
        <v>-7.7</v>
      </c>
      <c r="D9" s="40">
        <v>-18.899999999999999</v>
      </c>
      <c r="E9" s="40">
        <v>-26.3</v>
      </c>
      <c r="F9" s="40">
        <v>-36</v>
      </c>
      <c r="G9" s="25">
        <v>-7.6</v>
      </c>
      <c r="H9" s="40">
        <v>-16.5</v>
      </c>
      <c r="I9" s="40">
        <v>-24.6</v>
      </c>
      <c r="J9" s="40">
        <v>-33.200000000000003</v>
      </c>
      <c r="K9" s="40">
        <v>-7.4</v>
      </c>
      <c r="L9" s="40">
        <v>-15.8</v>
      </c>
      <c r="M9" s="40">
        <v>-24</v>
      </c>
      <c r="N9" s="40">
        <v>-33.299999999999997</v>
      </c>
      <c r="O9" s="40">
        <v>-6.9</v>
      </c>
      <c r="P9" s="40">
        <v>-15.5</v>
      </c>
      <c r="Q9" s="276">
        <v>-25.3</v>
      </c>
      <c r="R9" s="40">
        <v>-31.9</v>
      </c>
      <c r="S9" s="40">
        <v>-7.4</v>
      </c>
      <c r="T9" s="40"/>
      <c r="U9" s="276"/>
      <c r="V9" s="40"/>
      <c r="Y9" s="44" t="s">
        <v>3</v>
      </c>
      <c r="Z9" s="25">
        <v>-7.7</v>
      </c>
      <c r="AA9" s="25">
        <v>-11.2</v>
      </c>
      <c r="AB9" s="25">
        <v>-7.4000000000000021</v>
      </c>
      <c r="AC9" s="25">
        <v>-9.6999999999999993</v>
      </c>
      <c r="AD9" s="25">
        <v>-7.6</v>
      </c>
      <c r="AE9" s="25">
        <v>-8.9</v>
      </c>
      <c r="AF9" s="25">
        <v>-8.1000000000000014</v>
      </c>
      <c r="AG9" s="25">
        <v>-8.6000000000000014</v>
      </c>
      <c r="AH9" s="25">
        <v>-7.4</v>
      </c>
      <c r="AI9" s="25">
        <v>-8.4</v>
      </c>
      <c r="AJ9" s="25">
        <v>-8.1999999999999993</v>
      </c>
      <c r="AK9" s="25">
        <v>-9.2999999999999972</v>
      </c>
      <c r="AL9" s="25">
        <v>-6.9</v>
      </c>
      <c r="AM9" s="25">
        <v>-8.6</v>
      </c>
      <c r="AN9" s="25">
        <v>-9.8000000000000025</v>
      </c>
      <c r="AO9" s="25">
        <v>-6.5999999999999943</v>
      </c>
      <c r="AP9" s="25">
        <v>-7.4</v>
      </c>
      <c r="AQ9" s="25"/>
      <c r="AR9" s="25"/>
      <c r="AS9" s="25"/>
    </row>
    <row r="10" spans="1:45" s="41" customFormat="1">
      <c r="A10" s="44" t="s">
        <v>4</v>
      </c>
      <c r="B10" s="40">
        <v>-20.9</v>
      </c>
      <c r="C10" s="40">
        <v>-5.2</v>
      </c>
      <c r="D10" s="40">
        <v>-18.899999999999999</v>
      </c>
      <c r="E10" s="40">
        <v>-16</v>
      </c>
      <c r="F10" s="40">
        <v>-23.1</v>
      </c>
      <c r="G10" s="25">
        <v>-5.8</v>
      </c>
      <c r="H10" s="40">
        <v>-11.7</v>
      </c>
      <c r="I10" s="40">
        <v>-17.5</v>
      </c>
      <c r="J10" s="40">
        <v>-23.8</v>
      </c>
      <c r="K10" s="40">
        <v>-5.3000000000000007</v>
      </c>
      <c r="L10" s="40">
        <v>-11.2</v>
      </c>
      <c r="M10" s="40">
        <v>-16.899999999999999</v>
      </c>
      <c r="N10" s="40">
        <v>-23.1</v>
      </c>
      <c r="O10" s="40">
        <v>-5.2</v>
      </c>
      <c r="P10" s="40">
        <v>-11.5</v>
      </c>
      <c r="Q10" s="276">
        <v>-17.600000000000001</v>
      </c>
      <c r="R10" s="40">
        <v>-25</v>
      </c>
      <c r="S10" s="40">
        <v>-7.6</v>
      </c>
      <c r="T10" s="40"/>
      <c r="U10" s="276"/>
      <c r="V10" s="40"/>
      <c r="Y10" s="44" t="s">
        <v>4</v>
      </c>
      <c r="Z10" s="25">
        <v>-5.2</v>
      </c>
      <c r="AA10" s="25">
        <v>-13.7</v>
      </c>
      <c r="AB10" s="25">
        <v>2.8999999999999986</v>
      </c>
      <c r="AC10" s="25">
        <v>-7.1000000000000014</v>
      </c>
      <c r="AD10" s="25">
        <v>-5.8</v>
      </c>
      <c r="AE10" s="25">
        <v>-5.8999999999999995</v>
      </c>
      <c r="AF10" s="25">
        <v>-5.8000000000000007</v>
      </c>
      <c r="AG10" s="25">
        <v>-6.3000000000000007</v>
      </c>
      <c r="AH10" s="25">
        <v>-5.3000000000000007</v>
      </c>
      <c r="AI10" s="25">
        <v>-5.8999999999999986</v>
      </c>
      <c r="AJ10" s="25">
        <v>-5.6999999999999993</v>
      </c>
      <c r="AK10" s="25">
        <v>-6.2000000000000028</v>
      </c>
      <c r="AL10" s="25">
        <v>-5.2</v>
      </c>
      <c r="AM10" s="25">
        <v>-6.3</v>
      </c>
      <c r="AN10" s="25">
        <v>-6.1000000000000005</v>
      </c>
      <c r="AO10" s="25">
        <v>-7.3999999999999977</v>
      </c>
      <c r="AP10" s="25">
        <v>-7.6</v>
      </c>
      <c r="AQ10" s="25"/>
      <c r="AR10" s="25"/>
      <c r="AS10" s="25"/>
    </row>
    <row r="11" spans="1:45" s="41" customFormat="1">
      <c r="A11" s="42" t="s">
        <v>5</v>
      </c>
      <c r="B11" s="43">
        <v>-56.6</v>
      </c>
      <c r="C11" s="43">
        <v>-12.9</v>
      </c>
      <c r="D11" s="43">
        <v>-37.799999999999997</v>
      </c>
      <c r="E11" s="43">
        <v>-42.3</v>
      </c>
      <c r="F11" s="43">
        <v>-59.1</v>
      </c>
      <c r="G11" s="43">
        <v>-13.399999999999999</v>
      </c>
      <c r="H11" s="43">
        <v>-28.2</v>
      </c>
      <c r="I11" s="43">
        <v>-42.1</v>
      </c>
      <c r="J11" s="43">
        <v>-57</v>
      </c>
      <c r="K11" s="43">
        <v>-12.700000000000001</v>
      </c>
      <c r="L11" s="43">
        <v>-27</v>
      </c>
      <c r="M11" s="43">
        <v>-40.9</v>
      </c>
      <c r="N11" s="43">
        <v>-56.4</v>
      </c>
      <c r="O11" s="43">
        <v>-12.100000000000001</v>
      </c>
      <c r="P11" s="43">
        <v>-27</v>
      </c>
      <c r="Q11" s="275">
        <v>-42.900000000000006</v>
      </c>
      <c r="R11" s="275">
        <v>-56.9</v>
      </c>
      <c r="S11" s="43">
        <v>-15</v>
      </c>
      <c r="T11" s="43"/>
      <c r="U11" s="275"/>
      <c r="V11" s="275"/>
      <c r="Y11" s="42" t="s">
        <v>5</v>
      </c>
      <c r="Z11" s="43">
        <v>-12.9</v>
      </c>
      <c r="AA11" s="43">
        <v>-24.9</v>
      </c>
      <c r="AB11" s="43">
        <v>-4.5</v>
      </c>
      <c r="AC11" s="43">
        <v>-16.800000000000004</v>
      </c>
      <c r="AD11" s="43">
        <v>-13.399999999999999</v>
      </c>
      <c r="AE11" s="43">
        <v>-14.8</v>
      </c>
      <c r="AF11" s="43">
        <v>-13.900000000000002</v>
      </c>
      <c r="AG11" s="43">
        <v>-14.899999999999999</v>
      </c>
      <c r="AH11" s="43">
        <v>-12.700000000000001</v>
      </c>
      <c r="AI11" s="43">
        <v>-14.299999999999999</v>
      </c>
      <c r="AJ11" s="43">
        <v>-13.899999999999999</v>
      </c>
      <c r="AK11" s="43">
        <v>-15.5</v>
      </c>
      <c r="AL11" s="43">
        <v>-12.100000000000001</v>
      </c>
      <c r="AM11" s="43">
        <v>-14.899999999999999</v>
      </c>
      <c r="AN11" s="43">
        <v>-15.900000000000006</v>
      </c>
      <c r="AO11" s="43">
        <v>-13.999999999999993</v>
      </c>
      <c r="AP11" s="43">
        <v>-15</v>
      </c>
      <c r="AQ11" s="43"/>
      <c r="AR11" s="43"/>
      <c r="AS11" s="43"/>
    </row>
    <row r="12" spans="1:45" s="49" customFormat="1">
      <c r="A12" s="93" t="s">
        <v>195</v>
      </c>
      <c r="B12" s="40">
        <v>0</v>
      </c>
      <c r="C12" s="40">
        <v>0.1</v>
      </c>
      <c r="D12" s="40">
        <v>0</v>
      </c>
      <c r="E12" s="40">
        <v>0</v>
      </c>
      <c r="F12" s="40">
        <v>0</v>
      </c>
      <c r="G12" s="25">
        <v>0</v>
      </c>
      <c r="H12" s="25">
        <v>0</v>
      </c>
      <c r="I12" s="25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276">
        <v>0</v>
      </c>
      <c r="R12" s="40">
        <v>0</v>
      </c>
      <c r="S12" s="40">
        <v>0</v>
      </c>
      <c r="T12" s="40"/>
      <c r="U12" s="276"/>
      <c r="V12" s="40"/>
      <c r="Y12" s="93" t="s">
        <v>195</v>
      </c>
      <c r="Z12" s="25">
        <v>0.1</v>
      </c>
      <c r="AA12" s="25">
        <v>-0.1</v>
      </c>
      <c r="AB12" s="25">
        <v>0</v>
      </c>
      <c r="AC12" s="25">
        <v>0</v>
      </c>
      <c r="AD12" s="25">
        <v>0</v>
      </c>
      <c r="AE12" s="25">
        <v>0</v>
      </c>
      <c r="AF12" s="25">
        <v>0</v>
      </c>
      <c r="AG12" s="25">
        <v>0</v>
      </c>
      <c r="AH12" s="25">
        <v>0</v>
      </c>
      <c r="AI12" s="25">
        <v>0</v>
      </c>
      <c r="AJ12" s="25">
        <v>0</v>
      </c>
      <c r="AK12" s="25">
        <v>0</v>
      </c>
      <c r="AL12" s="25">
        <v>0</v>
      </c>
      <c r="AM12" s="25">
        <v>0</v>
      </c>
      <c r="AN12" s="25">
        <v>0</v>
      </c>
      <c r="AO12" s="25">
        <v>0</v>
      </c>
      <c r="AP12" s="25">
        <v>0</v>
      </c>
      <c r="AQ12" s="25"/>
      <c r="AR12" s="25"/>
      <c r="AS12" s="25"/>
    </row>
    <row r="13" spans="1:45" s="41" customFormat="1">
      <c r="A13" s="39" t="s">
        <v>6</v>
      </c>
      <c r="B13" s="40">
        <v>-26.1</v>
      </c>
      <c r="C13" s="40">
        <v>-5.3</v>
      </c>
      <c r="D13" s="40">
        <v>-11.7</v>
      </c>
      <c r="E13" s="40">
        <v>-22.1</v>
      </c>
      <c r="F13" s="40">
        <v>-27.1</v>
      </c>
      <c r="G13" s="25">
        <v>-5.3</v>
      </c>
      <c r="H13" s="25">
        <v>-11.7</v>
      </c>
      <c r="I13" s="25">
        <v>-18.100000000000001</v>
      </c>
      <c r="J13" s="40">
        <v>-25.3</v>
      </c>
      <c r="K13" s="40">
        <v>-5</v>
      </c>
      <c r="L13" s="40">
        <v>-19.7</v>
      </c>
      <c r="M13" s="40">
        <v>-28.2</v>
      </c>
      <c r="N13" s="40">
        <v>-32.799999999999997</v>
      </c>
      <c r="O13" s="40">
        <v>-4.3</v>
      </c>
      <c r="P13" s="40">
        <v>-8.9</v>
      </c>
      <c r="Q13" s="276">
        <v>-12.4</v>
      </c>
      <c r="R13" s="40">
        <v>-15.3</v>
      </c>
      <c r="S13" s="40">
        <v>-3.1</v>
      </c>
      <c r="T13" s="40"/>
      <c r="U13" s="276"/>
      <c r="V13" s="40"/>
      <c r="Y13" s="39" t="s">
        <v>6</v>
      </c>
      <c r="Z13" s="25">
        <v>-5.3</v>
      </c>
      <c r="AA13" s="25">
        <v>-6.3999999999999995</v>
      </c>
      <c r="AB13" s="25">
        <v>-10.400000000000002</v>
      </c>
      <c r="AC13" s="25">
        <v>-5</v>
      </c>
      <c r="AD13" s="25">
        <v>-5.3</v>
      </c>
      <c r="AE13" s="25">
        <v>-6.3999999999999995</v>
      </c>
      <c r="AF13" s="25">
        <v>-6.4000000000000021</v>
      </c>
      <c r="AG13" s="25">
        <v>-7.1999999999999993</v>
      </c>
      <c r="AH13" s="25">
        <v>-5</v>
      </c>
      <c r="AI13" s="25">
        <v>-14.7</v>
      </c>
      <c r="AJ13" s="25">
        <v>-8.5</v>
      </c>
      <c r="AK13" s="25">
        <v>-4.5999999999999979</v>
      </c>
      <c r="AL13" s="25">
        <v>-4.3</v>
      </c>
      <c r="AM13" s="25">
        <v>-4.6000000000000005</v>
      </c>
      <c r="AN13" s="25">
        <v>-3.5</v>
      </c>
      <c r="AO13" s="25">
        <v>-2.9000000000000004</v>
      </c>
      <c r="AP13" s="25">
        <v>-3.1</v>
      </c>
      <c r="AQ13" s="25"/>
      <c r="AR13" s="25"/>
      <c r="AS13" s="25"/>
    </row>
    <row r="14" spans="1:45" s="41" customFormat="1" ht="17.25" customHeight="1">
      <c r="A14" s="44" t="s">
        <v>7</v>
      </c>
      <c r="B14" s="40">
        <v>0</v>
      </c>
      <c r="C14" s="40">
        <v>0</v>
      </c>
      <c r="D14" s="40">
        <v>0</v>
      </c>
      <c r="E14" s="40">
        <v>-0.1</v>
      </c>
      <c r="F14" s="40">
        <v>0</v>
      </c>
      <c r="G14" s="25">
        <v>0</v>
      </c>
      <c r="H14" s="40">
        <v>0</v>
      </c>
      <c r="I14" s="25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276">
        <v>0</v>
      </c>
      <c r="R14" s="40">
        <v>0</v>
      </c>
      <c r="S14" s="40">
        <v>0</v>
      </c>
      <c r="T14" s="40"/>
      <c r="U14" s="276"/>
      <c r="V14" s="40"/>
      <c r="Y14" s="44" t="s">
        <v>7</v>
      </c>
      <c r="Z14" s="25">
        <v>0</v>
      </c>
      <c r="AA14" s="25">
        <v>0</v>
      </c>
      <c r="AB14" s="25">
        <v>-0.1</v>
      </c>
      <c r="AC14" s="25">
        <v>0.1</v>
      </c>
      <c r="AD14" s="25">
        <v>0</v>
      </c>
      <c r="AE14" s="25">
        <v>0</v>
      </c>
      <c r="AF14" s="25">
        <v>0</v>
      </c>
      <c r="AG14" s="25">
        <v>0</v>
      </c>
      <c r="AH14" s="25">
        <v>0</v>
      </c>
      <c r="AI14" s="25">
        <v>0</v>
      </c>
      <c r="AJ14" s="25">
        <v>0</v>
      </c>
      <c r="AK14" s="25">
        <v>0</v>
      </c>
      <c r="AL14" s="25">
        <v>0</v>
      </c>
      <c r="AM14" s="25">
        <v>0</v>
      </c>
      <c r="AN14" s="25">
        <v>0</v>
      </c>
      <c r="AO14" s="25">
        <v>0</v>
      </c>
      <c r="AP14" s="25">
        <v>0</v>
      </c>
      <c r="AQ14" s="25"/>
      <c r="AR14" s="25"/>
      <c r="AS14" s="25"/>
    </row>
    <row r="15" spans="1:45" s="41" customFormat="1">
      <c r="A15" s="39" t="s">
        <v>55</v>
      </c>
      <c r="B15" s="40">
        <v>0</v>
      </c>
      <c r="C15" s="40">
        <v>0</v>
      </c>
      <c r="D15" s="40">
        <v>0</v>
      </c>
      <c r="E15" s="40">
        <v>0</v>
      </c>
      <c r="F15" s="40">
        <v>-0.1</v>
      </c>
      <c r="G15" s="25">
        <v>0</v>
      </c>
      <c r="H15" s="40">
        <v>0</v>
      </c>
      <c r="I15" s="25">
        <v>0</v>
      </c>
      <c r="J15" s="40">
        <v>-4.4000000000000004</v>
      </c>
      <c r="K15" s="40">
        <v>0</v>
      </c>
      <c r="L15" s="40">
        <v>2.1</v>
      </c>
      <c r="M15" s="40">
        <v>2.1</v>
      </c>
      <c r="N15" s="40">
        <v>2.1</v>
      </c>
      <c r="O15" s="40">
        <v>0</v>
      </c>
      <c r="P15" s="40">
        <v>0</v>
      </c>
      <c r="Q15" s="276">
        <v>0</v>
      </c>
      <c r="R15" s="40">
        <v>-13.5</v>
      </c>
      <c r="S15" s="40">
        <v>0</v>
      </c>
      <c r="T15" s="40"/>
      <c r="U15" s="276"/>
      <c r="V15" s="40"/>
      <c r="Y15" s="39" t="s">
        <v>55</v>
      </c>
      <c r="Z15" s="25">
        <v>0</v>
      </c>
      <c r="AA15" s="25">
        <v>0</v>
      </c>
      <c r="AB15" s="25">
        <v>0</v>
      </c>
      <c r="AC15" s="25">
        <v>-0.1</v>
      </c>
      <c r="AD15" s="25">
        <v>0</v>
      </c>
      <c r="AE15" s="25">
        <v>0</v>
      </c>
      <c r="AF15" s="25">
        <v>0</v>
      </c>
      <c r="AG15" s="25">
        <v>-4.4000000000000004</v>
      </c>
      <c r="AH15" s="25">
        <v>0</v>
      </c>
      <c r="AI15" s="25">
        <v>2.1</v>
      </c>
      <c r="AJ15" s="25">
        <v>0</v>
      </c>
      <c r="AK15" s="25">
        <v>0</v>
      </c>
      <c r="AL15" s="25">
        <v>0</v>
      </c>
      <c r="AM15" s="25">
        <v>0</v>
      </c>
      <c r="AN15" s="25">
        <v>0</v>
      </c>
      <c r="AO15" s="25">
        <v>-13.5</v>
      </c>
      <c r="AP15" s="25">
        <v>0</v>
      </c>
      <c r="AQ15" s="25"/>
      <c r="AR15" s="25"/>
      <c r="AS15" s="25"/>
    </row>
    <row r="16" spans="1:45" s="41" customFormat="1">
      <c r="A16" s="42" t="s">
        <v>8</v>
      </c>
      <c r="B16" s="43">
        <v>-0.90000000000000568</v>
      </c>
      <c r="C16" s="43">
        <v>9.9999999999999117E-2</v>
      </c>
      <c r="D16" s="43">
        <v>-12.7</v>
      </c>
      <c r="E16" s="43">
        <v>-12.199999999999994</v>
      </c>
      <c r="F16" s="43">
        <v>-17.300000000000004</v>
      </c>
      <c r="G16" s="43">
        <v>-5.099999999999997</v>
      </c>
      <c r="H16" s="43">
        <v>-12.5</v>
      </c>
      <c r="I16" s="43">
        <v>-19.800000000000004</v>
      </c>
      <c r="J16" s="43">
        <v>-31.300000000000004</v>
      </c>
      <c r="K16" s="43">
        <v>-3.7000000000000028</v>
      </c>
      <c r="L16" s="43">
        <v>-19.2</v>
      </c>
      <c r="M16" s="43">
        <v>-27.2</v>
      </c>
      <c r="N16" s="43">
        <v>-34.199999999999996</v>
      </c>
      <c r="O16" s="43">
        <v>-2.6000000000000005</v>
      </c>
      <c r="P16" s="43">
        <v>-6.4999999999999982</v>
      </c>
      <c r="Q16" s="275">
        <v>-8.2000000000000046</v>
      </c>
      <c r="R16" s="275">
        <v>-22.100000000000005</v>
      </c>
      <c r="S16" s="43">
        <v>-2.5</v>
      </c>
      <c r="T16" s="43"/>
      <c r="U16" s="275"/>
      <c r="V16" s="275"/>
      <c r="Y16" s="42" t="s">
        <v>8</v>
      </c>
      <c r="Z16" s="43">
        <v>9.9999999999999117E-2</v>
      </c>
      <c r="AA16" s="43">
        <v>-12.799999999999999</v>
      </c>
      <c r="AB16" s="43">
        <v>0.50000000000000533</v>
      </c>
      <c r="AC16" s="43">
        <v>-5.1000000000000103</v>
      </c>
      <c r="AD16" s="43">
        <v>-5.099999999999997</v>
      </c>
      <c r="AE16" s="43">
        <v>-7.400000000000003</v>
      </c>
      <c r="AF16" s="43">
        <v>-7.3000000000000043</v>
      </c>
      <c r="AG16" s="43">
        <v>-11.5</v>
      </c>
      <c r="AH16" s="43">
        <v>-3.7000000000000028</v>
      </c>
      <c r="AI16" s="43">
        <v>-15.499999999999996</v>
      </c>
      <c r="AJ16" s="43">
        <v>-8</v>
      </c>
      <c r="AK16" s="43">
        <v>-6.9999999999999964</v>
      </c>
      <c r="AL16" s="43">
        <v>-2.6000000000000005</v>
      </c>
      <c r="AM16" s="43">
        <v>-3.8999999999999977</v>
      </c>
      <c r="AN16" s="43">
        <v>-1.7000000000000064</v>
      </c>
      <c r="AO16" s="43">
        <v>-13.899999999999999</v>
      </c>
      <c r="AP16" s="43">
        <v>-2.5</v>
      </c>
      <c r="AQ16" s="43"/>
      <c r="AR16" s="43"/>
      <c r="AS16" s="43"/>
    </row>
    <row r="17" spans="1:45" s="41" customFormat="1" ht="15" customHeight="1">
      <c r="A17" s="39" t="s">
        <v>9</v>
      </c>
      <c r="B17" s="40">
        <v>-2.6</v>
      </c>
      <c r="C17" s="40">
        <v>-0.9</v>
      </c>
      <c r="D17" s="40">
        <v>3.1</v>
      </c>
      <c r="E17" s="40">
        <v>0.6</v>
      </c>
      <c r="F17" s="40">
        <v>2.4</v>
      </c>
      <c r="G17" s="25">
        <v>0.9</v>
      </c>
      <c r="H17" s="40">
        <v>3.1</v>
      </c>
      <c r="I17" s="40">
        <v>4.2</v>
      </c>
      <c r="J17" s="40">
        <v>7.5</v>
      </c>
      <c r="K17" s="40">
        <v>0.30000000000000004</v>
      </c>
      <c r="L17" s="40">
        <v>4.4000000000000004</v>
      </c>
      <c r="M17" s="40">
        <v>7.5</v>
      </c>
      <c r="N17" s="40">
        <v>9</v>
      </c>
      <c r="O17" s="40">
        <v>0.5</v>
      </c>
      <c r="P17" s="40">
        <v>-0.5</v>
      </c>
      <c r="Q17" s="276">
        <v>1.1000000000000001</v>
      </c>
      <c r="R17" s="40">
        <v>1.0999999999999996</v>
      </c>
      <c r="S17" s="40">
        <v>0.7</v>
      </c>
      <c r="T17" s="40"/>
      <c r="U17" s="276"/>
      <c r="V17" s="40"/>
      <c r="Y17" s="39" t="s">
        <v>9</v>
      </c>
      <c r="Z17" s="25">
        <v>-0.9</v>
      </c>
      <c r="AA17" s="25">
        <v>4</v>
      </c>
      <c r="AB17" s="25">
        <v>-2.5</v>
      </c>
      <c r="AC17" s="25">
        <v>1.7999999999999998</v>
      </c>
      <c r="AD17" s="25">
        <v>0.9</v>
      </c>
      <c r="AE17" s="25">
        <v>2.2000000000000002</v>
      </c>
      <c r="AF17" s="25">
        <v>1.1000000000000001</v>
      </c>
      <c r="AG17" s="25">
        <v>3.3</v>
      </c>
      <c r="AH17" s="25">
        <v>0.30000000000000004</v>
      </c>
      <c r="AI17" s="25">
        <v>4.1000000000000005</v>
      </c>
      <c r="AJ17" s="25">
        <v>3.0999999999999996</v>
      </c>
      <c r="AK17" s="25">
        <v>1.5</v>
      </c>
      <c r="AL17" s="25">
        <v>0.5</v>
      </c>
      <c r="AM17" s="25">
        <v>-1</v>
      </c>
      <c r="AN17" s="25">
        <v>1.6</v>
      </c>
      <c r="AO17" s="25">
        <v>-4.4408920985006262E-16</v>
      </c>
      <c r="AP17" s="25">
        <v>0.7</v>
      </c>
      <c r="AQ17" s="25"/>
      <c r="AR17" s="25"/>
      <c r="AS17" s="25"/>
    </row>
    <row r="18" spans="1:45" s="41" customFormat="1" ht="15" customHeight="1">
      <c r="A18" s="39" t="s">
        <v>10</v>
      </c>
      <c r="B18" s="40">
        <v>-5</v>
      </c>
      <c r="C18" s="40">
        <v>-1.2</v>
      </c>
      <c r="D18" s="40">
        <v>1</v>
      </c>
      <c r="E18" s="40">
        <v>-0.2</v>
      </c>
      <c r="F18" s="40">
        <v>0.5</v>
      </c>
      <c r="G18" s="25">
        <v>0.5</v>
      </c>
      <c r="H18" s="25">
        <v>1</v>
      </c>
      <c r="I18" s="40">
        <v>1.8</v>
      </c>
      <c r="J18" s="40">
        <v>4.2</v>
      </c>
      <c r="K18" s="40">
        <v>-0.1</v>
      </c>
      <c r="L18" s="40">
        <v>2.8</v>
      </c>
      <c r="M18" s="40">
        <v>3.1</v>
      </c>
      <c r="N18" s="40">
        <v>3.4</v>
      </c>
      <c r="O18" s="40">
        <v>-0.5</v>
      </c>
      <c r="P18" s="40">
        <v>-1</v>
      </c>
      <c r="Q18" s="276">
        <v>-2.1</v>
      </c>
      <c r="R18" s="40">
        <v>-3.1</v>
      </c>
      <c r="S18" s="40">
        <v>-1.1000000000000001</v>
      </c>
      <c r="T18" s="40"/>
      <c r="U18" s="276"/>
      <c r="V18" s="40"/>
      <c r="Y18" s="39" t="s">
        <v>10</v>
      </c>
      <c r="Z18" s="25">
        <v>-1.2</v>
      </c>
      <c r="AA18" s="25">
        <v>2.2000000000000002</v>
      </c>
      <c r="AB18" s="25">
        <v>-1.2</v>
      </c>
      <c r="AC18" s="25">
        <v>0.7</v>
      </c>
      <c r="AD18" s="25">
        <v>0.5</v>
      </c>
      <c r="AE18" s="25">
        <v>0.5</v>
      </c>
      <c r="AF18" s="25">
        <v>0.8</v>
      </c>
      <c r="AG18" s="25">
        <v>2.4000000000000004</v>
      </c>
      <c r="AH18" s="25">
        <v>-0.1</v>
      </c>
      <c r="AI18" s="25">
        <v>2.9</v>
      </c>
      <c r="AJ18" s="25">
        <v>0.30000000000000027</v>
      </c>
      <c r="AK18" s="25">
        <v>0.29999999999999982</v>
      </c>
      <c r="AL18" s="25">
        <v>-0.5</v>
      </c>
      <c r="AM18" s="25">
        <v>-0.5</v>
      </c>
      <c r="AN18" s="25">
        <v>-1.1000000000000001</v>
      </c>
      <c r="AO18" s="25">
        <v>-1</v>
      </c>
      <c r="AP18" s="25">
        <v>-1.1000000000000001</v>
      </c>
      <c r="AQ18" s="25"/>
      <c r="AR18" s="25"/>
      <c r="AS18" s="25"/>
    </row>
    <row r="19" spans="1:45" s="41" customFormat="1" ht="15" customHeight="1">
      <c r="A19" s="42" t="s">
        <v>11</v>
      </c>
      <c r="B19" s="43">
        <v>-8.5000000000000053</v>
      </c>
      <c r="C19" s="43">
        <v>-2.0000000000000009</v>
      </c>
      <c r="D19" s="43">
        <v>-8.6</v>
      </c>
      <c r="E19" s="43">
        <v>-11.799999999999994</v>
      </c>
      <c r="F19" s="43">
        <v>-14.400000000000004</v>
      </c>
      <c r="G19" s="43">
        <v>-3.6999999999999966</v>
      </c>
      <c r="H19" s="43">
        <v>-8.4</v>
      </c>
      <c r="I19" s="43">
        <v>-13.800000000000004</v>
      </c>
      <c r="J19" s="43">
        <v>-19.600000000000005</v>
      </c>
      <c r="K19" s="43">
        <v>-3.5000000000000031</v>
      </c>
      <c r="L19" s="43">
        <v>-12</v>
      </c>
      <c r="M19" s="43">
        <v>-16.599999999999998</v>
      </c>
      <c r="N19" s="43">
        <v>-21.799999999999997</v>
      </c>
      <c r="O19" s="43">
        <v>-2.6000000000000005</v>
      </c>
      <c r="P19" s="43">
        <v>-7.9999999999999982</v>
      </c>
      <c r="Q19" s="275">
        <v>-9.2000000000000046</v>
      </c>
      <c r="R19" s="275">
        <v>-24.100000000000009</v>
      </c>
      <c r="S19" s="43">
        <v>-2.9</v>
      </c>
      <c r="T19" s="43"/>
      <c r="U19" s="275"/>
      <c r="V19" s="275"/>
      <c r="Y19" s="42" t="s">
        <v>11</v>
      </c>
      <c r="Z19" s="43">
        <v>-2.0000000000000009</v>
      </c>
      <c r="AA19" s="43">
        <v>-6.5999999999999988</v>
      </c>
      <c r="AB19" s="43">
        <v>-3.199999999999994</v>
      </c>
      <c r="AC19" s="43">
        <v>-2.6000000000000103</v>
      </c>
      <c r="AD19" s="43">
        <v>-3.6999999999999966</v>
      </c>
      <c r="AE19" s="43">
        <v>-4.7000000000000037</v>
      </c>
      <c r="AF19" s="43">
        <v>-5.4000000000000039</v>
      </c>
      <c r="AG19" s="43">
        <v>-5.8000000000000007</v>
      </c>
      <c r="AH19" s="43">
        <v>-3.5000000000000031</v>
      </c>
      <c r="AI19" s="43">
        <v>-8.4999999999999964</v>
      </c>
      <c r="AJ19" s="43">
        <v>-4.5999999999999979</v>
      </c>
      <c r="AK19" s="43">
        <v>-5.1999999999999993</v>
      </c>
      <c r="AL19" s="43">
        <v>-2.6000000000000005</v>
      </c>
      <c r="AM19" s="43">
        <v>-5.3999999999999977</v>
      </c>
      <c r="AN19" s="43">
        <v>-1.2000000000000064</v>
      </c>
      <c r="AO19" s="43">
        <v>-14.900000000000002</v>
      </c>
      <c r="AP19" s="43">
        <v>-2.9</v>
      </c>
      <c r="AQ19" s="43"/>
      <c r="AR19" s="43"/>
      <c r="AS19" s="43"/>
    </row>
    <row r="20" spans="1:45" s="41" customFormat="1">
      <c r="A20" s="45"/>
      <c r="H20" s="55"/>
    </row>
    <row r="21" spans="1:45" s="41" customFormat="1">
      <c r="AO21" s="55"/>
      <c r="AS21" s="55"/>
    </row>
    <row r="22" spans="1:45" s="41" customFormat="1">
      <c r="A22" s="39" t="s">
        <v>112</v>
      </c>
      <c r="B22" s="40">
        <v>4417.6000000000004</v>
      </c>
      <c r="C22" s="40">
        <v>4388.5</v>
      </c>
      <c r="D22" s="40">
        <v>3780.9</v>
      </c>
      <c r="E22" s="40">
        <v>4226.3999999999996</v>
      </c>
      <c r="F22" s="40">
        <v>4119.2</v>
      </c>
      <c r="G22" s="40">
        <v>3937.7</v>
      </c>
      <c r="H22" s="40">
        <v>3780.8</v>
      </c>
      <c r="I22" s="40">
        <v>3606.9</v>
      </c>
      <c r="J22" s="40">
        <v>3453.4</v>
      </c>
      <c r="K22" s="40">
        <v>3321.7</v>
      </c>
      <c r="L22" s="40">
        <v>3201.2</v>
      </c>
      <c r="M22" s="40">
        <v>3105.6</v>
      </c>
      <c r="N22" s="40">
        <v>3001.7</v>
      </c>
      <c r="O22" s="40">
        <v>2939.8</v>
      </c>
      <c r="P22" s="40">
        <v>2892</v>
      </c>
      <c r="Q22" s="40">
        <v>2813.8</v>
      </c>
      <c r="R22" s="40">
        <v>2760.8</v>
      </c>
      <c r="S22" s="40">
        <v>2709.6</v>
      </c>
      <c r="T22" s="40"/>
      <c r="U22" s="40"/>
      <c r="V22" s="40"/>
    </row>
    <row r="23" spans="1:45">
      <c r="A23" s="41"/>
    </row>
  </sheetData>
  <mergeCells count="12">
    <mergeCell ref="AP2:AS2"/>
    <mergeCell ref="A2:A3"/>
    <mergeCell ref="C2:F2"/>
    <mergeCell ref="Z2:AC2"/>
    <mergeCell ref="K2:N2"/>
    <mergeCell ref="AL2:AO2"/>
    <mergeCell ref="O2:R2"/>
    <mergeCell ref="AH2:AK2"/>
    <mergeCell ref="AD2:AG2"/>
    <mergeCell ref="G2:J2"/>
    <mergeCell ref="Y2:Y3"/>
    <mergeCell ref="S2:V2"/>
  </mergeCells>
  <pageMargins left="0.70866141732283472" right="0.70866141732283472" top="0.74803149606299213" bottom="0.74803149606299213" header="0.31496062992125984" footer="0.31496062992125984"/>
  <pageSetup paperSize="8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2:A10"/>
  <sheetViews>
    <sheetView showGridLines="0" workbookViewId="0">
      <selection activeCell="F7" sqref="F7"/>
    </sheetView>
  </sheetViews>
  <sheetFormatPr defaultRowHeight="15"/>
  <cols>
    <col min="1" max="1" width="10" style="1" customWidth="1"/>
    <col min="2" max="16384" width="9.140625" style="1"/>
  </cols>
  <sheetData>
    <row r="2" spans="1:1">
      <c r="A2" s="184" t="s">
        <v>83</v>
      </c>
    </row>
    <row r="3" spans="1:1">
      <c r="A3" s="1" t="s">
        <v>117</v>
      </c>
    </row>
    <row r="4" spans="1:1">
      <c r="A4" s="142" t="s">
        <v>185</v>
      </c>
    </row>
    <row r="5" spans="1:1">
      <c r="A5" s="143" t="s">
        <v>116</v>
      </c>
    </row>
    <row r="6" spans="1:1">
      <c r="A6" s="143" t="s">
        <v>115</v>
      </c>
    </row>
    <row r="7" spans="1:1">
      <c r="A7" s="142" t="s">
        <v>186</v>
      </c>
    </row>
    <row r="8" spans="1:1">
      <c r="A8" s="142" t="s">
        <v>187</v>
      </c>
    </row>
    <row r="9" spans="1:1">
      <c r="A9" s="185" t="s">
        <v>188</v>
      </c>
    </row>
    <row r="10" spans="1:1">
      <c r="A10" s="1" t="s">
        <v>114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B2:R360"/>
  <sheetViews>
    <sheetView topLeftCell="D300" zoomScale="82" zoomScaleNormal="82" workbookViewId="0">
      <selection activeCell="E326" sqref="E326"/>
    </sheetView>
  </sheetViews>
  <sheetFormatPr defaultRowHeight="12.75" outlineLevelCol="1"/>
  <cols>
    <col min="3" max="3" width="35.28515625" customWidth="1"/>
    <col min="4" max="4" width="45.5703125" customWidth="1" outlineLevel="1"/>
    <col min="5" max="5" width="17" customWidth="1"/>
    <col min="6" max="6" width="16.140625" customWidth="1"/>
    <col min="7" max="7" width="14.85546875" customWidth="1"/>
    <col min="8" max="8" width="14.42578125" customWidth="1"/>
    <col min="9" max="9" width="18.140625" customWidth="1"/>
    <col min="10" max="10" width="9.85546875" bestFit="1" customWidth="1"/>
    <col min="11" max="11" width="10.28515625" bestFit="1" customWidth="1"/>
    <col min="12" max="12" width="10.5703125" bestFit="1" customWidth="1"/>
    <col min="13" max="13" width="10.85546875" bestFit="1" customWidth="1"/>
    <col min="14" max="14" width="10" bestFit="1" customWidth="1"/>
    <col min="15" max="15" width="10.85546875" bestFit="1" customWidth="1"/>
    <col min="16" max="16" width="10.42578125" customWidth="1"/>
  </cols>
  <sheetData>
    <row r="2" spans="3:10">
      <c r="C2" t="s">
        <v>197</v>
      </c>
    </row>
    <row r="4" spans="3:10" ht="15.75" thickBot="1">
      <c r="C4" s="431" t="s">
        <v>198</v>
      </c>
      <c r="D4" s="434" t="s">
        <v>199</v>
      </c>
      <c r="E4" s="220" t="s">
        <v>375</v>
      </c>
      <c r="F4" s="220" t="s">
        <v>375</v>
      </c>
      <c r="G4" s="435" t="s">
        <v>200</v>
      </c>
      <c r="J4" s="221"/>
    </row>
    <row r="5" spans="3:10" ht="16.5" thickTop="1">
      <c r="C5" s="431"/>
      <c r="D5" s="434"/>
      <c r="E5" s="222">
        <v>41912</v>
      </c>
      <c r="F5" s="222">
        <v>42277</v>
      </c>
      <c r="G5" s="435"/>
      <c r="J5" s="221"/>
    </row>
    <row r="6" spans="3:10" ht="15.75">
      <c r="C6" s="3" t="s">
        <v>201</v>
      </c>
      <c r="D6" s="3" t="s">
        <v>0</v>
      </c>
      <c r="E6" s="314">
        <f>+'Conto Economico'!AM5</f>
        <v>267.10000000000002</v>
      </c>
      <c r="F6" s="314">
        <f>+'Conto Economico'!AQ5</f>
        <v>302.5</v>
      </c>
      <c r="G6" s="257">
        <f t="shared" ref="G6:G21" si="0">+IFERROR(+F6/E6-1,"n.s.")</f>
        <v>0.13253463122426057</v>
      </c>
      <c r="J6" s="221"/>
    </row>
    <row r="7" spans="3:10" ht="15.75">
      <c r="C7" s="3" t="s">
        <v>202</v>
      </c>
      <c r="D7" s="3" t="s">
        <v>193</v>
      </c>
      <c r="E7" s="314">
        <f>+'Conto Economico'!AM6</f>
        <v>55.6</v>
      </c>
      <c r="F7" s="314">
        <f>+'Conto Economico'!AQ6</f>
        <v>26.2</v>
      </c>
      <c r="G7" s="257">
        <f t="shared" si="0"/>
        <v>-0.52877697841726623</v>
      </c>
      <c r="J7" s="221"/>
    </row>
    <row r="8" spans="3:10" ht="15.75">
      <c r="C8" s="3" t="s">
        <v>203</v>
      </c>
      <c r="D8" s="3" t="s">
        <v>1</v>
      </c>
      <c r="E8" s="314">
        <f>+'Conto Economico'!AM7</f>
        <v>147.19999999999999</v>
      </c>
      <c r="F8" s="314">
        <f>+'Conto Economico'!AQ7</f>
        <v>95.8</v>
      </c>
      <c r="G8" s="257">
        <f t="shared" si="0"/>
        <v>-0.34918478260869568</v>
      </c>
      <c r="J8" s="221"/>
    </row>
    <row r="9" spans="3:10" ht="15.75">
      <c r="C9" s="3" t="s">
        <v>204</v>
      </c>
      <c r="D9" s="3" t="s">
        <v>113</v>
      </c>
      <c r="E9" s="314">
        <f>+'Conto Economico'!AM8</f>
        <v>55.5</v>
      </c>
      <c r="F9" s="314">
        <f>+'Conto Economico'!AQ8</f>
        <v>82.6</v>
      </c>
      <c r="G9" s="258">
        <f t="shared" si="0"/>
        <v>0.48828828828828819</v>
      </c>
      <c r="J9" s="221"/>
    </row>
    <row r="10" spans="3:10" ht="15.75">
      <c r="C10" s="224" t="s">
        <v>205</v>
      </c>
      <c r="D10" s="224" t="s">
        <v>2</v>
      </c>
      <c r="E10" s="315">
        <f>+'Conto Economico'!AM9</f>
        <v>525.40000000000009</v>
      </c>
      <c r="F10" s="315">
        <f>+'Conto Economico'!AQ9</f>
        <v>507.1</v>
      </c>
      <c r="G10" s="259">
        <f t="shared" si="0"/>
        <v>-3.4830605253140634E-2</v>
      </c>
      <c r="J10" s="221"/>
    </row>
    <row r="11" spans="3:10" ht="15.75">
      <c r="C11" s="3" t="s">
        <v>206</v>
      </c>
      <c r="D11" s="3" t="s">
        <v>3</v>
      </c>
      <c r="E11" s="314">
        <f>+'Conto Economico'!AM10</f>
        <v>-92.3</v>
      </c>
      <c r="F11" s="314">
        <f>+'Conto Economico'!AQ10</f>
        <v>-98.1</v>
      </c>
      <c r="G11" s="258">
        <f t="shared" si="0"/>
        <v>6.2838569880823369E-2</v>
      </c>
      <c r="J11" s="221"/>
    </row>
    <row r="12" spans="3:10" ht="15.75">
      <c r="C12" s="3" t="s">
        <v>207</v>
      </c>
      <c r="D12" s="3" t="s">
        <v>4</v>
      </c>
      <c r="E12" s="314">
        <f>+'Conto Economico'!AM11</f>
        <v>-93.1</v>
      </c>
      <c r="F12" s="314">
        <f>+'Conto Economico'!AQ11</f>
        <v>-98.7</v>
      </c>
      <c r="G12" s="258">
        <f t="shared" si="0"/>
        <v>6.0150375939849621E-2</v>
      </c>
      <c r="J12" s="221"/>
    </row>
    <row r="13" spans="3:10" ht="15.75">
      <c r="C13" s="224" t="s">
        <v>208</v>
      </c>
      <c r="D13" s="224" t="s">
        <v>5</v>
      </c>
      <c r="E13" s="315">
        <f>+'Conto Economico'!AM12</f>
        <v>-185.39999999999998</v>
      </c>
      <c r="F13" s="315">
        <f>+'Conto Economico'!AQ12</f>
        <v>-196.8</v>
      </c>
      <c r="G13" s="260">
        <f t="shared" si="0"/>
        <v>6.1488673139158845E-2</v>
      </c>
      <c r="J13" s="221"/>
    </row>
    <row r="14" spans="3:10" ht="15.75">
      <c r="C14" s="3" t="s">
        <v>209</v>
      </c>
      <c r="D14" s="3" t="s">
        <v>195</v>
      </c>
      <c r="E14" s="314">
        <f>+'Conto Economico'!AM13</f>
        <v>4.5</v>
      </c>
      <c r="F14" s="314">
        <f>+'Conto Economico'!AQ13</f>
        <v>88.5</v>
      </c>
      <c r="G14" s="258">
        <f t="shared" si="0"/>
        <v>18.666666666666668</v>
      </c>
      <c r="J14" s="221"/>
    </row>
    <row r="15" spans="3:10" ht="15.75">
      <c r="C15" s="3" t="s">
        <v>210</v>
      </c>
      <c r="D15" s="3" t="s">
        <v>6</v>
      </c>
      <c r="E15" s="314">
        <f>+'Conto Economico'!AM14</f>
        <v>-120.5</v>
      </c>
      <c r="F15" s="314">
        <f>+'Conto Economico'!AQ14</f>
        <v>-115.4</v>
      </c>
      <c r="G15" s="258">
        <f t="shared" si="0"/>
        <v>-4.2323651452282118E-2</v>
      </c>
      <c r="J15" s="221"/>
    </row>
    <row r="16" spans="3:10" ht="15.75">
      <c r="C16" s="3" t="s">
        <v>211</v>
      </c>
      <c r="D16" s="3" t="s">
        <v>7</v>
      </c>
      <c r="E16" s="314">
        <f>+'Conto Economico'!AM15</f>
        <v>-6.6</v>
      </c>
      <c r="F16" s="314">
        <f>+'Conto Economico'!AQ15</f>
        <v>-3.5</v>
      </c>
      <c r="G16" s="258">
        <f t="shared" si="0"/>
        <v>-0.46969696969696972</v>
      </c>
      <c r="J16" s="221"/>
    </row>
    <row r="17" spans="3:18" ht="15.75">
      <c r="C17" s="3" t="s">
        <v>212</v>
      </c>
      <c r="D17" s="3" t="s">
        <v>55</v>
      </c>
      <c r="E17" s="314">
        <f>+'Conto Economico'!AM16</f>
        <v>0</v>
      </c>
      <c r="F17" s="314">
        <f>+'Conto Economico'!AQ16</f>
        <v>0</v>
      </c>
      <c r="G17" s="258" t="str">
        <f t="shared" si="0"/>
        <v>n.s.</v>
      </c>
      <c r="J17" s="221"/>
    </row>
    <row r="18" spans="3:18" ht="15.75">
      <c r="C18" s="224" t="s">
        <v>213</v>
      </c>
      <c r="D18" s="224" t="s">
        <v>8</v>
      </c>
      <c r="E18" s="315">
        <f>+'Conto Economico'!AM17</f>
        <v>217.40000000000012</v>
      </c>
      <c r="F18" s="315">
        <f>+'Conto Economico'!AQ17</f>
        <v>279.89999999999998</v>
      </c>
      <c r="G18" s="259">
        <f t="shared" si="0"/>
        <v>0.28748850045998076</v>
      </c>
      <c r="J18" s="221"/>
    </row>
    <row r="19" spans="3:18" ht="15.75">
      <c r="C19" s="3" t="s">
        <v>214</v>
      </c>
      <c r="D19" s="3" t="s">
        <v>9</v>
      </c>
      <c r="E19" s="314">
        <f>+'Conto Economico'!AM18</f>
        <v>-56.9</v>
      </c>
      <c r="F19" s="314">
        <f>+'Conto Economico'!AQ18</f>
        <v>-34.5</v>
      </c>
      <c r="G19" s="258">
        <f t="shared" si="0"/>
        <v>-0.39367311072056232</v>
      </c>
      <c r="J19" s="221"/>
    </row>
    <row r="20" spans="3:18" ht="15.75">
      <c r="C20" s="3" t="s">
        <v>215</v>
      </c>
      <c r="D20" s="3" t="s">
        <v>10</v>
      </c>
      <c r="E20" s="314">
        <f>+'Conto Economico'!AM19</f>
        <v>-0.5</v>
      </c>
      <c r="F20" s="314">
        <f>+'Conto Economico'!AQ19</f>
        <v>-1.1000000000000001</v>
      </c>
      <c r="G20" s="258">
        <f t="shared" si="0"/>
        <v>1.2000000000000002</v>
      </c>
      <c r="J20" s="221"/>
    </row>
    <row r="21" spans="3:18" ht="15" thickBot="1">
      <c r="C21" s="238" t="s">
        <v>216</v>
      </c>
      <c r="D21" s="238" t="s">
        <v>11</v>
      </c>
      <c r="E21" s="282">
        <f>+'Conto Economico'!AM20</f>
        <v>160.00000000000011</v>
      </c>
      <c r="F21" s="282">
        <f>+'Conto Economico'!AQ20</f>
        <v>244.3</v>
      </c>
      <c r="G21" s="261">
        <f t="shared" si="0"/>
        <v>0.52687499999999909</v>
      </c>
    </row>
    <row r="24" spans="3:18" ht="13.5" thickBot="1"/>
    <row r="25" spans="3:18" ht="15.75" customHeight="1" thickTop="1" thickBot="1">
      <c r="C25" s="225" t="s">
        <v>217</v>
      </c>
      <c r="D25" s="225" t="s">
        <v>218</v>
      </c>
      <c r="E25" s="432" t="s">
        <v>331</v>
      </c>
      <c r="F25" s="443"/>
      <c r="G25" s="443"/>
      <c r="H25" s="444"/>
      <c r="I25" s="290" t="s">
        <v>340</v>
      </c>
      <c r="L25" s="291"/>
    </row>
    <row r="26" spans="3:18" ht="15.75" thickTop="1" thickBot="1">
      <c r="C26" s="445" t="s">
        <v>219</v>
      </c>
      <c r="D26" s="445" t="s">
        <v>220</v>
      </c>
      <c r="E26" s="267" t="s">
        <v>221</v>
      </c>
      <c r="F26" s="267" t="s">
        <v>222</v>
      </c>
      <c r="G26" s="267" t="s">
        <v>223</v>
      </c>
      <c r="H26" s="267" t="s">
        <v>224</v>
      </c>
      <c r="I26" s="267" t="s">
        <v>221</v>
      </c>
    </row>
    <row r="27" spans="3:18" ht="15" thickTop="1">
      <c r="C27" s="446"/>
      <c r="D27" s="446"/>
      <c r="E27" s="222">
        <v>41912</v>
      </c>
      <c r="F27" s="222">
        <v>42004</v>
      </c>
      <c r="G27" s="222">
        <v>42064</v>
      </c>
      <c r="H27" s="222">
        <v>42185</v>
      </c>
      <c r="I27" s="222">
        <v>42277</v>
      </c>
    </row>
    <row r="28" spans="3:18" ht="14.25">
      <c r="C28" s="3" t="s">
        <v>201</v>
      </c>
      <c r="D28" s="3" t="s">
        <v>0</v>
      </c>
      <c r="E28" s="223">
        <f>+'Conto Economico'!CI5</f>
        <v>267.10000000000002</v>
      </c>
      <c r="F28" s="223">
        <f>+'Conto Economico'!CJ5</f>
        <v>280.79999999999995</v>
      </c>
      <c r="G28" s="223">
        <f>+'Conto Economico'!CK5</f>
        <v>292</v>
      </c>
      <c r="H28" s="223">
        <f>+'Conto Economico'!CL5</f>
        <v>302.60000000000002</v>
      </c>
      <c r="I28" s="223">
        <f>+'Conto Economico'!CM5</f>
        <v>302.5</v>
      </c>
      <c r="Q28" s="226"/>
      <c r="R28" s="226"/>
    </row>
    <row r="29" spans="3:18" ht="14.25">
      <c r="C29" s="3" t="s">
        <v>202</v>
      </c>
      <c r="D29" s="3" t="s">
        <v>193</v>
      </c>
      <c r="E29" s="223">
        <f>+'Conto Economico'!CI6</f>
        <v>55.6</v>
      </c>
      <c r="F29" s="223">
        <f>+'Conto Economico'!CJ6</f>
        <v>27.199999999999996</v>
      </c>
      <c r="G29" s="223">
        <f>+'Conto Economico'!CK6</f>
        <v>98.600000000000009</v>
      </c>
      <c r="H29" s="223">
        <f>+'Conto Economico'!CL6</f>
        <v>25.699999999999989</v>
      </c>
      <c r="I29" s="223">
        <f>+'Conto Economico'!CM6</f>
        <v>26.2</v>
      </c>
      <c r="Q29" s="226"/>
      <c r="R29" s="226"/>
    </row>
    <row r="30" spans="3:18" ht="14.25">
      <c r="C30" s="3" t="s">
        <v>225</v>
      </c>
      <c r="D30" s="3" t="s">
        <v>226</v>
      </c>
      <c r="E30" s="223">
        <f>+'Conto Economico'!CI7</f>
        <v>147.19999999999999</v>
      </c>
      <c r="F30" s="223">
        <f>+'Conto Economico'!CJ7</f>
        <v>113.10000000000002</v>
      </c>
      <c r="G30" s="223">
        <f>+'Conto Economico'!CK7</f>
        <v>100.69999999999999</v>
      </c>
      <c r="H30" s="223">
        <f>+'Conto Economico'!CL7</f>
        <v>110.80000000000001</v>
      </c>
      <c r="I30" s="223">
        <f>+'Conto Economico'!CM7</f>
        <v>95.8</v>
      </c>
      <c r="Q30" s="226"/>
      <c r="R30" s="226"/>
    </row>
    <row r="31" spans="3:18" ht="14.25">
      <c r="C31" s="3" t="s">
        <v>204</v>
      </c>
      <c r="D31" s="3" t="s">
        <v>113</v>
      </c>
      <c r="E31" s="223">
        <f>+'Conto Economico'!CI8</f>
        <v>55.5</v>
      </c>
      <c r="F31" s="223">
        <f>+'Conto Economico'!CJ8</f>
        <v>67.7</v>
      </c>
      <c r="G31" s="223">
        <f>+'Conto Economico'!CK8</f>
        <v>10.100000000000009</v>
      </c>
      <c r="H31" s="223">
        <f>+'Conto Economico'!CL8</f>
        <v>90.699999999999989</v>
      </c>
      <c r="I31" s="223">
        <f>+'Conto Economico'!CM8</f>
        <v>82.6</v>
      </c>
      <c r="Q31" s="226"/>
      <c r="R31" s="226"/>
    </row>
    <row r="32" spans="3:18" ht="14.25">
      <c r="C32" s="224" t="s">
        <v>205</v>
      </c>
      <c r="D32" s="224" t="s">
        <v>2</v>
      </c>
      <c r="E32" s="316">
        <f>+'Conto Economico'!CI9</f>
        <v>525.40000000000009</v>
      </c>
      <c r="F32" s="316">
        <f>+'Conto Economico'!CJ9</f>
        <v>488.79999999999995</v>
      </c>
      <c r="G32" s="316">
        <f>+'Conto Economico'!CK9</f>
        <v>501.39999999999986</v>
      </c>
      <c r="H32" s="316">
        <f>+'Conto Economico'!CL9</f>
        <v>529.79999999999995</v>
      </c>
      <c r="I32" s="316">
        <f>+'Conto Economico'!CM9</f>
        <v>507.1</v>
      </c>
      <c r="Q32" s="226"/>
      <c r="R32" s="226"/>
    </row>
    <row r="33" spans="3:18" ht="14.25">
      <c r="C33" s="3" t="s">
        <v>206</v>
      </c>
      <c r="D33" s="3" t="s">
        <v>3</v>
      </c>
      <c r="E33" s="223">
        <f>+'Conto Economico'!CI10</f>
        <v>-92.3</v>
      </c>
      <c r="F33" s="223">
        <f>+'Conto Economico'!CJ10</f>
        <v>-100.60000000000001</v>
      </c>
      <c r="G33" s="223">
        <f>+'Conto Economico'!CK10</f>
        <v>-106.6</v>
      </c>
      <c r="H33" s="223">
        <f>+'Conto Economico'!CL10</f>
        <v>-119.80000000000001</v>
      </c>
      <c r="I33" s="223">
        <f>+'Conto Economico'!CM10</f>
        <v>-98.1</v>
      </c>
      <c r="Q33" s="226"/>
      <c r="R33" s="226"/>
    </row>
    <row r="34" spans="3:18" ht="14.25">
      <c r="C34" s="3" t="s">
        <v>207</v>
      </c>
      <c r="D34" s="3" t="s">
        <v>4</v>
      </c>
      <c r="E34" s="223">
        <f>+'Conto Economico'!CI11</f>
        <v>-93.1</v>
      </c>
      <c r="F34" s="223">
        <f>+'Conto Economico'!CJ11</f>
        <v>-106.4</v>
      </c>
      <c r="G34" s="223">
        <f>+'Conto Economico'!CK11</f>
        <v>-104.89999999999998</v>
      </c>
      <c r="H34" s="223">
        <f>+'Conto Economico'!CL11</f>
        <v>-123.5</v>
      </c>
      <c r="I34" s="223">
        <f>+'Conto Economico'!CM11</f>
        <v>-98.7</v>
      </c>
      <c r="Q34" s="226"/>
      <c r="R34" s="226"/>
    </row>
    <row r="35" spans="3:18" ht="14.25">
      <c r="C35" s="224" t="s">
        <v>208</v>
      </c>
      <c r="D35" s="224" t="s">
        <v>5</v>
      </c>
      <c r="E35" s="316">
        <f>+'Conto Economico'!CI12</f>
        <v>-185.39999999999998</v>
      </c>
      <c r="F35" s="316">
        <f>+'Conto Economico'!CJ12</f>
        <v>-207</v>
      </c>
      <c r="G35" s="316">
        <f>+'Conto Economico'!CK12</f>
        <v>-211.5</v>
      </c>
      <c r="H35" s="316">
        <f>+'Conto Economico'!CL12</f>
        <v>-243.30000000000007</v>
      </c>
      <c r="I35" s="316">
        <f>+'Conto Economico'!CM12</f>
        <v>-196.8</v>
      </c>
      <c r="Q35" s="226"/>
      <c r="R35" s="226"/>
    </row>
    <row r="36" spans="3:18" ht="14.25">
      <c r="C36" s="3" t="s">
        <v>227</v>
      </c>
      <c r="D36" s="3" t="s">
        <v>195</v>
      </c>
      <c r="E36" s="223">
        <f>+'Conto Economico'!CI13</f>
        <v>4.5</v>
      </c>
      <c r="F36" s="223">
        <f>+'Conto Economico'!CJ13</f>
        <v>11.4</v>
      </c>
      <c r="G36" s="223">
        <f>+'Conto Economico'!CK13</f>
        <v>101.6</v>
      </c>
      <c r="H36" s="223">
        <f>+'Conto Economico'!CL13</f>
        <v>8.0999999999999943</v>
      </c>
      <c r="I36" s="223">
        <f>+'Conto Economico'!CM13</f>
        <v>88.5</v>
      </c>
      <c r="Q36" s="226"/>
      <c r="R36" s="226"/>
    </row>
    <row r="37" spans="3:18" ht="14.25">
      <c r="C37" s="3" t="s">
        <v>210</v>
      </c>
      <c r="D37" s="3" t="s">
        <v>228</v>
      </c>
      <c r="E37" s="223">
        <f>+'Conto Economico'!CI14</f>
        <v>-120.5</v>
      </c>
      <c r="F37" s="223">
        <f>+'Conto Economico'!CJ14</f>
        <v>-180.2</v>
      </c>
      <c r="G37" s="223">
        <f>+'Conto Economico'!CK14</f>
        <v>-109.30000000000001</v>
      </c>
      <c r="H37" s="223">
        <f>+'Conto Economico'!CL14</f>
        <v>-122.70000000000005</v>
      </c>
      <c r="I37" s="223">
        <f>+'Conto Economico'!CM14</f>
        <v>-115.4</v>
      </c>
      <c r="Q37" s="226"/>
      <c r="R37" s="226"/>
    </row>
    <row r="38" spans="3:18" ht="14.25">
      <c r="C38" s="3" t="s">
        <v>229</v>
      </c>
      <c r="D38" s="3" t="s">
        <v>230</v>
      </c>
      <c r="E38" s="223">
        <f>+'Conto Economico'!CI15</f>
        <v>-6.6</v>
      </c>
      <c r="F38" s="223">
        <f>+'Conto Economico'!CJ15</f>
        <v>-4.7000000000000011</v>
      </c>
      <c r="G38" s="223">
        <f>+'Conto Economico'!CK15</f>
        <v>-1.8999999999999986</v>
      </c>
      <c r="H38" s="223">
        <f>+'Conto Economico'!CL15</f>
        <v>-7.1999999999999993</v>
      </c>
      <c r="I38" s="223">
        <f>+'Conto Economico'!CM15</f>
        <v>-3.5</v>
      </c>
      <c r="Q38" s="226"/>
      <c r="R38" s="226"/>
    </row>
    <row r="39" spans="3:18" ht="14.25">
      <c r="C39" s="3" t="s">
        <v>212</v>
      </c>
      <c r="D39" s="3" t="s">
        <v>55</v>
      </c>
      <c r="E39" s="223">
        <f>+'Conto Economico'!CI16</f>
        <v>0</v>
      </c>
      <c r="F39" s="223">
        <f>+'Conto Economico'!CJ16</f>
        <v>0</v>
      </c>
      <c r="G39" s="223">
        <f>+'Conto Economico'!CK16</f>
        <v>0</v>
      </c>
      <c r="H39" s="223">
        <f>+'Conto Economico'!CL16</f>
        <v>-13.6</v>
      </c>
      <c r="I39" s="223">
        <f>+'Conto Economico'!CM16</f>
        <v>0</v>
      </c>
      <c r="Q39" s="226"/>
      <c r="R39" s="226"/>
    </row>
    <row r="40" spans="3:18" ht="14.25">
      <c r="C40" s="224" t="s">
        <v>213</v>
      </c>
      <c r="D40" s="224" t="s">
        <v>8</v>
      </c>
      <c r="E40" s="316">
        <f>+'Conto Economico'!CI17</f>
        <v>217.40000000000012</v>
      </c>
      <c r="F40" s="316">
        <f>+'Conto Economico'!CJ17</f>
        <v>108.29999999999993</v>
      </c>
      <c r="G40" s="316">
        <f>+'Conto Economico'!CK17</f>
        <v>280.29999999999973</v>
      </c>
      <c r="H40" s="316">
        <f>+'Conto Economico'!CL17</f>
        <v>151.09999999999991</v>
      </c>
      <c r="I40" s="316">
        <f>+'Conto Economico'!CM17</f>
        <v>279.89999999999998</v>
      </c>
      <c r="Q40" s="226"/>
      <c r="R40" s="226"/>
    </row>
    <row r="41" spans="3:18" ht="14.25">
      <c r="C41" s="3" t="s">
        <v>214</v>
      </c>
      <c r="D41" s="3" t="s">
        <v>9</v>
      </c>
      <c r="E41" s="223">
        <f>+'Conto Economico'!CI18</f>
        <v>-56.9</v>
      </c>
      <c r="F41" s="223">
        <f>+'Conto Economico'!CJ18</f>
        <v>-7.1999999999999957</v>
      </c>
      <c r="G41" s="223">
        <f>+'Conto Economico'!CK18</f>
        <v>-74.200000000000017</v>
      </c>
      <c r="H41" s="223">
        <f>+'Conto Economico'!CL18</f>
        <v>-25.899999999999977</v>
      </c>
      <c r="I41" s="223">
        <f>+'Conto Economico'!CM18</f>
        <v>-34.5</v>
      </c>
      <c r="Q41" s="226"/>
      <c r="R41" s="226"/>
    </row>
    <row r="42" spans="3:18" ht="14.25">
      <c r="C42" s="3" t="s">
        <v>215</v>
      </c>
      <c r="D42" s="3" t="s">
        <v>231</v>
      </c>
      <c r="E42" s="223">
        <f>+'Conto Economico'!CI19</f>
        <v>-0.5</v>
      </c>
      <c r="F42" s="223">
        <f>+'Conto Economico'!CJ19</f>
        <v>-0.5</v>
      </c>
      <c r="G42" s="223">
        <f>+'Conto Economico'!CK19</f>
        <v>-1.1000000000000001</v>
      </c>
      <c r="H42" s="223">
        <f>+'Conto Economico'!CL19</f>
        <v>-1</v>
      </c>
      <c r="I42" s="223">
        <f>+'Conto Economico'!CM19</f>
        <v>-1.1000000000000001</v>
      </c>
      <c r="Q42" s="226"/>
      <c r="R42" s="226"/>
    </row>
    <row r="43" spans="3:18" ht="15" thickBot="1">
      <c r="C43" s="238" t="s">
        <v>216</v>
      </c>
      <c r="D43" s="238" t="s">
        <v>11</v>
      </c>
      <c r="E43" s="316">
        <f>+'Conto Economico'!CI20</f>
        <v>160.00000000000011</v>
      </c>
      <c r="F43" s="316">
        <f>+'Conto Economico'!CJ20</f>
        <v>100.59999999999991</v>
      </c>
      <c r="G43" s="316">
        <f>+'Conto Economico'!CK20</f>
        <v>204.99999999999972</v>
      </c>
      <c r="H43" s="316">
        <f>+'Conto Economico'!CL20</f>
        <v>124.19999999999987</v>
      </c>
      <c r="I43" s="316">
        <f>+'Conto Economico'!CM20</f>
        <v>244.29999999999998</v>
      </c>
      <c r="Q43" s="226"/>
      <c r="R43" s="226"/>
    </row>
    <row r="47" spans="3:18" ht="14.25">
      <c r="C47" s="280" t="s">
        <v>198</v>
      </c>
      <c r="D47" s="280" t="s">
        <v>199</v>
      </c>
      <c r="E47" s="222">
        <v>41912</v>
      </c>
      <c r="F47" s="222">
        <v>42185</v>
      </c>
      <c r="G47" s="222">
        <v>42277</v>
      </c>
    </row>
    <row r="48" spans="3:18" ht="15">
      <c r="C48" s="4" t="s">
        <v>232</v>
      </c>
      <c r="D48" s="4" t="s">
        <v>14</v>
      </c>
      <c r="E48" s="86"/>
      <c r="F48" s="86"/>
    </row>
    <row r="49" spans="3:7" ht="14.25">
      <c r="C49" s="3" t="s">
        <v>233</v>
      </c>
      <c r="D49" s="3" t="s">
        <v>15</v>
      </c>
      <c r="E49" s="103">
        <f>+'Stato Patrimoniale'!AM6</f>
        <v>8076.1</v>
      </c>
      <c r="F49" s="103">
        <f>+'Stato Patrimoniale'!AP6</f>
        <v>4920.3</v>
      </c>
      <c r="G49" s="103">
        <f>+'Stato Patrimoniale'!AQ6</f>
        <v>7186.2</v>
      </c>
    </row>
    <row r="50" spans="3:7" ht="14.25">
      <c r="C50" s="3" t="s">
        <v>234</v>
      </c>
      <c r="D50" s="3" t="s">
        <v>16</v>
      </c>
      <c r="E50" s="103">
        <f>+'Stato Patrimoniale'!AM7</f>
        <v>7290.9</v>
      </c>
      <c r="F50" s="103">
        <f>+'Stato Patrimoniale'!AP7</f>
        <v>8063.1</v>
      </c>
      <c r="G50" s="103">
        <f>+'Stato Patrimoniale'!AQ7</f>
        <v>7750.5</v>
      </c>
    </row>
    <row r="51" spans="3:7" ht="14.25">
      <c r="C51" s="227" t="s">
        <v>235</v>
      </c>
      <c r="D51" s="227" t="s">
        <v>17</v>
      </c>
      <c r="E51" s="103">
        <f>+'Stato Patrimoniale'!AM8</f>
        <v>6119.8</v>
      </c>
      <c r="F51" s="103">
        <f>+'Stato Patrimoniale'!AP8</f>
        <v>6950.5</v>
      </c>
      <c r="G51" s="103">
        <f>+'Stato Patrimoniale'!AQ8</f>
        <v>6767.4</v>
      </c>
    </row>
    <row r="52" spans="3:7" ht="14.25">
      <c r="C52" s="228" t="s">
        <v>236</v>
      </c>
      <c r="D52" s="228" t="s">
        <v>237</v>
      </c>
      <c r="E52" s="103">
        <f>+'Stato Patrimoniale'!AM9</f>
        <v>1159.9000000000001</v>
      </c>
      <c r="F52" s="103">
        <f>+'Stato Patrimoniale'!AP9</f>
        <v>1081.0999999999999</v>
      </c>
      <c r="G52" s="103">
        <f>+'Stato Patrimoniale'!AQ9</f>
        <v>935.1</v>
      </c>
    </row>
    <row r="53" spans="3:7" ht="14.25">
      <c r="C53" s="3" t="s">
        <v>238</v>
      </c>
      <c r="D53" s="3" t="s">
        <v>57</v>
      </c>
      <c r="E53" s="103">
        <f>+'Stato Patrimoniale'!AM10</f>
        <v>2075.1999999999998</v>
      </c>
      <c r="F53" s="103">
        <f>+'Stato Patrimoniale'!AP10</f>
        <v>1793.9</v>
      </c>
      <c r="G53" s="103">
        <f>+'Stato Patrimoniale'!AQ10</f>
        <v>1788.7</v>
      </c>
    </row>
    <row r="54" spans="3:7" ht="14.25">
      <c r="C54" s="3" t="s">
        <v>239</v>
      </c>
      <c r="D54" s="3" t="s">
        <v>18</v>
      </c>
      <c r="E54" s="103">
        <f>+'Stato Patrimoniale'!AM11</f>
        <v>31025.599999999999</v>
      </c>
      <c r="F54" s="103">
        <f>+'Stato Patrimoniale'!AP11</f>
        <v>32889.599999999999</v>
      </c>
      <c r="G54" s="103">
        <f>+'Stato Patrimoniale'!AQ11</f>
        <v>32546.9</v>
      </c>
    </row>
    <row r="55" spans="3:7" ht="14.25">
      <c r="C55" s="3" t="s">
        <v>240</v>
      </c>
      <c r="D55" s="3" t="s">
        <v>19</v>
      </c>
      <c r="E55" s="103">
        <f>+'Stato Patrimoniale'!AM12</f>
        <v>3017.4</v>
      </c>
      <c r="F55" s="103">
        <f>+'Stato Patrimoniale'!AP12</f>
        <v>3411.4</v>
      </c>
      <c r="G55" s="103">
        <f>+'Stato Patrimoniale'!AQ12</f>
        <v>3163.5</v>
      </c>
    </row>
    <row r="56" spans="3:7" ht="14.25">
      <c r="C56" s="3" t="s">
        <v>241</v>
      </c>
      <c r="D56" s="3" t="s">
        <v>20</v>
      </c>
      <c r="E56" s="103">
        <f>+'Stato Patrimoniale'!AM13</f>
        <v>717.8</v>
      </c>
      <c r="F56" s="103">
        <f>+'Stato Patrimoniale'!AP13</f>
        <v>718.9</v>
      </c>
      <c r="G56" s="103">
        <f>+'Stato Patrimoniale'!AQ13</f>
        <v>714.9</v>
      </c>
    </row>
    <row r="57" spans="3:7" ht="14.25">
      <c r="C57" s="3" t="s">
        <v>242</v>
      </c>
      <c r="D57" s="3" t="s">
        <v>21</v>
      </c>
      <c r="E57" s="103">
        <f>+'Stato Patrimoniale'!AM14</f>
        <v>1378</v>
      </c>
      <c r="F57" s="103">
        <f>+'Stato Patrimoniale'!AP14</f>
        <v>1411.9</v>
      </c>
      <c r="G57" s="103">
        <f>+'Stato Patrimoniale'!AQ14</f>
        <v>1346.3</v>
      </c>
    </row>
    <row r="58" spans="3:7" ht="14.25">
      <c r="C58" s="227" t="s">
        <v>243</v>
      </c>
      <c r="D58" s="227" t="s">
        <v>22</v>
      </c>
      <c r="E58" s="103">
        <f>+'Stato Patrimoniale'!AM15</f>
        <v>1063.4000000000001</v>
      </c>
      <c r="F58" s="103">
        <f>+'Stato Patrimoniale'!AP15</f>
        <v>954.2</v>
      </c>
      <c r="G58" s="103">
        <f>+'Stato Patrimoniale'!AQ15</f>
        <v>932.8</v>
      </c>
    </row>
    <row r="59" spans="3:7" ht="14.25">
      <c r="C59" s="224" t="s">
        <v>244</v>
      </c>
      <c r="D59" s="224" t="s">
        <v>23</v>
      </c>
      <c r="E59" s="317">
        <f>+'Stato Patrimoniale'!AM16</f>
        <v>53581.000000000007</v>
      </c>
      <c r="F59" s="317">
        <f>+'Stato Patrimoniale'!AP16</f>
        <v>53209.100000000006</v>
      </c>
      <c r="G59" s="317">
        <f>+'Stato Patrimoniale'!AQ16</f>
        <v>54497</v>
      </c>
    </row>
    <row r="60" spans="3:7" ht="14.25">
      <c r="C60" s="4" t="s">
        <v>245</v>
      </c>
      <c r="D60" s="4" t="s">
        <v>24</v>
      </c>
      <c r="E60" s="103" t="s">
        <v>339</v>
      </c>
      <c r="F60" s="103"/>
      <c r="G60" s="103"/>
    </row>
    <row r="61" spans="3:7" ht="14.25">
      <c r="C61" s="3" t="s">
        <v>246</v>
      </c>
      <c r="D61" s="3" t="s">
        <v>25</v>
      </c>
      <c r="E61" s="103">
        <f>+'Stato Patrimoniale'!AM18</f>
        <v>43967.199999999997</v>
      </c>
      <c r="F61" s="103">
        <f>+'Stato Patrimoniale'!AP18</f>
        <v>42711.3</v>
      </c>
      <c r="G61" s="103">
        <f>+'Stato Patrimoniale'!AQ18</f>
        <v>44216.1</v>
      </c>
    </row>
    <row r="62" spans="3:7" ht="14.25">
      <c r="C62" s="229" t="s">
        <v>247</v>
      </c>
      <c r="D62" s="227" t="s">
        <v>248</v>
      </c>
      <c r="E62" s="103">
        <f>+'Stato Patrimoniale'!AM19</f>
        <v>21082.6</v>
      </c>
      <c r="F62" s="103">
        <f>+'Stato Patrimoniale'!AP19</f>
        <v>19671.099999999999</v>
      </c>
      <c r="G62" s="103">
        <f>+'Stato Patrimoniale'!AQ19</f>
        <v>20560.7</v>
      </c>
    </row>
    <row r="63" spans="3:7" ht="14.25">
      <c r="C63" s="228" t="s">
        <v>249</v>
      </c>
      <c r="D63" s="228" t="s">
        <v>250</v>
      </c>
      <c r="E63" s="103">
        <f>+'Stato Patrimoniale'!AM20</f>
        <v>11272.3</v>
      </c>
      <c r="F63" s="103">
        <f>+'Stato Patrimoniale'!AP20</f>
        <v>9634.7999999999993</v>
      </c>
      <c r="G63" s="103">
        <f>+'Stato Patrimoniale'!AQ20</f>
        <v>10542.1</v>
      </c>
    </row>
    <row r="64" spans="3:7" ht="14.25">
      <c r="C64" s="3" t="s">
        <v>251</v>
      </c>
      <c r="D64" s="3" t="s">
        <v>27</v>
      </c>
      <c r="E64" s="103">
        <f>+'Stato Patrimoniale'!AM21</f>
        <v>1394.2</v>
      </c>
      <c r="F64" s="103">
        <f>+'Stato Patrimoniale'!AP21</f>
        <v>1446.1</v>
      </c>
      <c r="G64" s="103">
        <f>+'Stato Patrimoniale'!AQ21</f>
        <v>1520.9</v>
      </c>
    </row>
    <row r="65" spans="3:7" ht="14.25">
      <c r="C65" s="227" t="s">
        <v>252</v>
      </c>
      <c r="D65" s="227" t="s">
        <v>28</v>
      </c>
      <c r="E65" s="103">
        <f>+'Stato Patrimoniale'!AM22</f>
        <v>610.1</v>
      </c>
      <c r="F65" s="103">
        <f>+'Stato Patrimoniale'!AP22</f>
        <v>625</v>
      </c>
      <c r="G65" s="103">
        <f>+'Stato Patrimoniale'!AQ22</f>
        <v>647.6</v>
      </c>
    </row>
    <row r="66" spans="3:7" ht="14.25">
      <c r="C66" s="3" t="s">
        <v>253</v>
      </c>
      <c r="D66" s="3" t="s">
        <v>29</v>
      </c>
      <c r="E66" s="103">
        <f>+'Stato Patrimoniale'!AM23</f>
        <v>196.6</v>
      </c>
      <c r="F66" s="103">
        <f>+'Stato Patrimoniale'!AP23</f>
        <v>184.6</v>
      </c>
      <c r="G66" s="103">
        <f>+'Stato Patrimoniale'!AQ23</f>
        <v>182</v>
      </c>
    </row>
    <row r="67" spans="3:7" ht="14.25">
      <c r="C67" s="3" t="s">
        <v>254</v>
      </c>
      <c r="D67" s="3" t="s">
        <v>30</v>
      </c>
      <c r="E67" s="103">
        <f>+'Stato Patrimoniale'!AM24</f>
        <v>7863</v>
      </c>
      <c r="F67" s="103">
        <f>+'Stato Patrimoniale'!AP24</f>
        <v>8277.2999999999993</v>
      </c>
      <c r="G67" s="103">
        <f>+'Stato Patrimoniale'!AQ24</f>
        <v>8333.7000000000007</v>
      </c>
    </row>
    <row r="68" spans="3:7" ht="14.25">
      <c r="C68" s="227" t="s">
        <v>255</v>
      </c>
      <c r="D68" s="227" t="s">
        <v>31</v>
      </c>
      <c r="E68" s="103">
        <f>+'Stato Patrimoniale'!AM25</f>
        <v>430.8</v>
      </c>
      <c r="F68" s="103">
        <f>+'Stato Patrimoniale'!AP25</f>
        <v>433.6</v>
      </c>
      <c r="G68" s="103">
        <f>+'Stato Patrimoniale'!AQ25</f>
        <v>433.7</v>
      </c>
    </row>
    <row r="69" spans="3:7" ht="14.25">
      <c r="C69" s="228" t="s">
        <v>256</v>
      </c>
      <c r="D69" s="228" t="s">
        <v>257</v>
      </c>
      <c r="E69" s="103">
        <f>+'Stato Patrimoniale'!AM26</f>
        <v>7326.3</v>
      </c>
      <c r="F69" s="103">
        <f>+'Stato Patrimoniale'!AP26</f>
        <v>7735.7</v>
      </c>
      <c r="G69" s="103">
        <f>+'Stato Patrimoniale'!AQ26</f>
        <v>7791</v>
      </c>
    </row>
    <row r="70" spans="3:7" ht="14.25">
      <c r="C70" s="228" t="s">
        <v>258</v>
      </c>
      <c r="D70" s="228" t="s">
        <v>259</v>
      </c>
      <c r="E70" s="103">
        <f>+'Stato Patrimoniale'!AM27</f>
        <v>104.6</v>
      </c>
      <c r="F70" s="103">
        <f>+'Stato Patrimoniale'!AP27</f>
        <v>108</v>
      </c>
      <c r="G70" s="103">
        <f>+'Stato Patrimoniale'!AQ27</f>
        <v>109</v>
      </c>
    </row>
    <row r="71" spans="3:7" ht="14.25">
      <c r="C71" s="3" t="s">
        <v>260</v>
      </c>
      <c r="D71" s="3" t="s">
        <v>32</v>
      </c>
      <c r="E71" s="103">
        <f>+'Stato Patrimoniale'!AM28</f>
        <v>160</v>
      </c>
      <c r="F71" s="103">
        <f>+'Stato Patrimoniale'!AP28</f>
        <v>589.79999999999995</v>
      </c>
      <c r="G71" s="103">
        <f>+'Stato Patrimoniale'!AQ28</f>
        <v>244.3</v>
      </c>
    </row>
    <row r="72" spans="3:7" ht="14.25">
      <c r="C72" s="224" t="s">
        <v>261</v>
      </c>
      <c r="D72" s="224" t="s">
        <v>33</v>
      </c>
      <c r="E72" s="317">
        <f>+'Stato Patrimoniale'!AM29</f>
        <v>53580.999999999993</v>
      </c>
      <c r="F72" s="317">
        <f>+'Stato Patrimoniale'!AP29</f>
        <v>53209.100000000006</v>
      </c>
      <c r="G72" s="317">
        <f>+'Stato Patrimoniale'!AQ29</f>
        <v>54497</v>
      </c>
    </row>
    <row r="73" spans="3:7" ht="15.75">
      <c r="C73" s="221"/>
      <c r="D73" s="221"/>
      <c r="E73" s="103"/>
      <c r="F73" s="103"/>
      <c r="G73" s="221"/>
    </row>
    <row r="74" spans="3:7" ht="14.25">
      <c r="C74" s="3" t="s">
        <v>262</v>
      </c>
      <c r="D74" s="3" t="s">
        <v>65</v>
      </c>
      <c r="E74" s="103">
        <f>+'Stato Patrimoniale'!AM31</f>
        <v>6485.4183323479765</v>
      </c>
      <c r="F74" s="103">
        <f>+'Stato Patrimoniale'!AP31</f>
        <v>7137.5</v>
      </c>
      <c r="G74" s="103">
        <f>+'Stato Patrimoniale'!AQ31</f>
        <v>7346</v>
      </c>
    </row>
    <row r="75" spans="3:7" ht="14.25">
      <c r="C75" s="3" t="s">
        <v>263</v>
      </c>
      <c r="D75" s="3" t="s">
        <v>66</v>
      </c>
      <c r="E75" s="103">
        <f>+'Stato Patrimoniale'!AM32</f>
        <v>8174.1446673032187</v>
      </c>
      <c r="F75" s="103">
        <f>+'Stato Patrimoniale'!AP32</f>
        <v>8882.6</v>
      </c>
      <c r="G75" s="103">
        <f>+'Stato Patrimoniale'!AQ32</f>
        <v>9029</v>
      </c>
    </row>
    <row r="76" spans="3:7" ht="15" thickBot="1">
      <c r="C76" s="230" t="s">
        <v>264</v>
      </c>
      <c r="D76" s="85" t="s">
        <v>67</v>
      </c>
      <c r="E76" s="317">
        <f>+'Stato Patrimoniale'!AM33</f>
        <v>58985.000000000007</v>
      </c>
      <c r="F76" s="317">
        <f>+'Stato Patrimoniale'!AP33</f>
        <v>59577.1</v>
      </c>
      <c r="G76" s="317">
        <f>+'Stato Patrimoniale'!AQ33</f>
        <v>59003.5</v>
      </c>
    </row>
    <row r="77" spans="3:7" ht="13.5" thickTop="1"/>
    <row r="80" spans="3:7" ht="14.25">
      <c r="C80" s="280" t="s">
        <v>198</v>
      </c>
      <c r="D80" s="280" t="s">
        <v>265</v>
      </c>
      <c r="E80" s="222">
        <v>41912</v>
      </c>
      <c r="F80" s="222">
        <v>42185</v>
      </c>
      <c r="G80" s="222">
        <v>42277</v>
      </c>
    </row>
    <row r="81" spans="3:9" ht="14.25">
      <c r="C81" s="3" t="s">
        <v>266</v>
      </c>
      <c r="D81" s="3" t="s">
        <v>121</v>
      </c>
      <c r="E81" s="246">
        <f>+'Indici e Dati per azione'!AM7</f>
        <v>6.8143202340073774</v>
      </c>
      <c r="F81" s="246">
        <f>+'Indici e Dati per azione'!AP7</f>
        <v>6.4283159967622305</v>
      </c>
      <c r="G81" s="246">
        <f>+'Indici e Dati per azione'!AQ7</f>
        <v>6.5393522685001857</v>
      </c>
    </row>
    <row r="82" spans="3:9" ht="14.25">
      <c r="C82" s="3" t="s">
        <v>267</v>
      </c>
      <c r="D82" s="3" t="s">
        <v>268</v>
      </c>
      <c r="E82" s="246">
        <f>+'Indici e Dati per azione'!AM8</f>
        <v>0.70565330519114255</v>
      </c>
      <c r="F82" s="246">
        <f>+'Indici e Dati per azione'!AP8</f>
        <v>0.77004446130180992</v>
      </c>
      <c r="G82" s="246">
        <f>+'Indici e Dati per azione'!AQ8</f>
        <v>0.73608708140247558</v>
      </c>
    </row>
    <row r="83" spans="3:9" ht="14.25">
      <c r="C83" s="3" t="s">
        <v>269</v>
      </c>
      <c r="D83" s="3" t="s">
        <v>122</v>
      </c>
      <c r="E83" s="246">
        <f>+'Indici e Dati per azione'!AM9</f>
        <v>10.995029808168137</v>
      </c>
      <c r="F83" s="246">
        <f>+'Indici e Dati per azione'!AP9</f>
        <v>11.980274300024673</v>
      </c>
      <c r="G83" s="246">
        <f>+'Indici e Dati per azione'!AQ9</f>
        <v>12.450108891845399</v>
      </c>
    </row>
    <row r="84" spans="3:9" ht="14.25">
      <c r="C84" s="3" t="s">
        <v>270</v>
      </c>
      <c r="D84" s="3" t="s">
        <v>123</v>
      </c>
      <c r="E84" s="246">
        <f>+'Indici e Dati per azione'!AM10</f>
        <v>13.858005708744967</v>
      </c>
      <c r="F84" s="246">
        <f>+'Indici e Dati per azione'!AP10</f>
        <v>14.909419894556802</v>
      </c>
      <c r="G84" s="246">
        <f>+'Indici e Dati per azione'!AQ10</f>
        <v>15.302482056149211</v>
      </c>
    </row>
    <row r="85" spans="3:9" ht="14.25">
      <c r="C85" s="3" t="s">
        <v>271</v>
      </c>
      <c r="D85" s="3" t="s">
        <v>78</v>
      </c>
      <c r="E85" s="246" t="str">
        <f>+'Indici e Dati per azione'!AM11</f>
        <v>BBB</v>
      </c>
      <c r="F85" s="246" t="str">
        <f>+'Indici e Dati per azione'!AP11</f>
        <v>BBB-</v>
      </c>
      <c r="G85" s="246" t="str">
        <f>+'Indici e Dati per azione'!AQ11</f>
        <v>BBB-</v>
      </c>
    </row>
    <row r="86" spans="3:9" ht="14.25">
      <c r="C86" s="3" t="s">
        <v>337</v>
      </c>
      <c r="D86" s="3"/>
      <c r="E86" s="246" t="s">
        <v>339</v>
      </c>
      <c r="F86" s="246" t="str">
        <f>+'Indici e Dati per azione'!AP12</f>
        <v>BBB+</v>
      </c>
      <c r="G86" s="246" t="str">
        <f>+'Indici e Dati per azione'!AQ12</f>
        <v>BBB+</v>
      </c>
    </row>
    <row r="87" spans="3:9" ht="14.25">
      <c r="C87" s="3" t="s">
        <v>272</v>
      </c>
      <c r="D87" s="3" t="s">
        <v>124</v>
      </c>
      <c r="E87" s="246">
        <f>+'Indici e Dati per azione'!AM13</f>
        <v>35.287400076132457</v>
      </c>
      <c r="F87" s="246">
        <f>+'Indici e Dati per azione'!AP13</f>
        <v>41.419771193898505</v>
      </c>
      <c r="G87" s="246">
        <f>+'Indici e Dati per azione'!AQ13</f>
        <v>38.808913429303885</v>
      </c>
    </row>
    <row r="88" spans="3:9" ht="14.25">
      <c r="C88" s="3" t="s">
        <v>273</v>
      </c>
      <c r="D88" s="3" t="s">
        <v>274</v>
      </c>
      <c r="E88" s="246">
        <f>+'Indici e Dati per azione'!AM14</f>
        <v>0.88</v>
      </c>
      <c r="F88" s="246">
        <f>+'Indici e Dati per azione'!AP14</f>
        <v>0.79</v>
      </c>
      <c r="G88" s="246">
        <f>+'Indici e Dati per azione'!AQ14</f>
        <v>0.8</v>
      </c>
    </row>
    <row r="89" spans="3:9" ht="14.25">
      <c r="C89" s="3" t="s">
        <v>275</v>
      </c>
      <c r="D89" s="3" t="s">
        <v>127</v>
      </c>
      <c r="E89" s="246">
        <f>+'Indici e Dati per azione'!AM17</f>
        <v>0.18572257690075464</v>
      </c>
      <c r="F89" s="246">
        <f>+'Indici e Dati per azione'!AP17</f>
        <v>0.68011992619926154</v>
      </c>
      <c r="G89" s="246">
        <f>+'Indici e Dati per azione'!AQ17</f>
        <v>0.28164629928522023</v>
      </c>
    </row>
    <row r="90" spans="3:9" ht="14.25">
      <c r="C90" s="3" t="s">
        <v>276</v>
      </c>
      <c r="D90" s="3" t="s">
        <v>128</v>
      </c>
      <c r="E90" s="246">
        <f>+'Indici e Dati per azione'!AM18</f>
        <v>9.0056877539175844</v>
      </c>
      <c r="F90" s="246">
        <f>+'Indici e Dati per azione'!AP18</f>
        <v>9.4203182656826563</v>
      </c>
      <c r="G90" s="246">
        <f>+'Indici e Dati per azione'!AQ18</f>
        <v>9.4820152178925543</v>
      </c>
    </row>
    <row r="91" spans="3:9" ht="14.25">
      <c r="C91" s="3" t="s">
        <v>323</v>
      </c>
      <c r="D91" s="247" t="s">
        <v>168</v>
      </c>
      <c r="E91" s="246">
        <f>+'Indici e Dati per azione'!AM19</f>
        <v>0</v>
      </c>
      <c r="F91" s="318">
        <f>+'Indici e Dati per azione'!AP19</f>
        <v>0.25</v>
      </c>
      <c r="G91" s="246">
        <f>+'Indici e Dati per azione'!AQ19</f>
        <v>0</v>
      </c>
    </row>
    <row r="92" spans="3:9" ht="15" thickBot="1">
      <c r="C92" s="230" t="s">
        <v>277</v>
      </c>
      <c r="D92" s="85" t="s">
        <v>278</v>
      </c>
      <c r="E92" s="246">
        <f>+'Indici e Dati per azione'!AM20</f>
        <v>861.5</v>
      </c>
      <c r="F92" s="246">
        <f>+'Indici e Dati per azione'!AP20</f>
        <v>867.2</v>
      </c>
      <c r="G92" s="246">
        <f>+'Indici e Dati per azione'!AQ20</f>
        <v>867.4</v>
      </c>
    </row>
    <row r="93" spans="3:9" ht="13.5" thickTop="1"/>
    <row r="95" spans="3:9" ht="13.5" customHeight="1">
      <c r="C95" s="439" t="s">
        <v>335</v>
      </c>
      <c r="D95" s="289" t="s">
        <v>376</v>
      </c>
      <c r="E95" s="434" t="s">
        <v>279</v>
      </c>
      <c r="F95" s="434" t="s">
        <v>35</v>
      </c>
      <c r="G95" s="434" t="s">
        <v>109</v>
      </c>
      <c r="H95" s="434" t="s">
        <v>280</v>
      </c>
      <c r="I95" s="435" t="s">
        <v>88</v>
      </c>
    </row>
    <row r="96" spans="3:9" ht="15" thickBot="1">
      <c r="C96" s="439"/>
      <c r="D96" s="280" t="s">
        <v>220</v>
      </c>
      <c r="E96" s="440"/>
      <c r="F96" s="440"/>
      <c r="G96" s="440"/>
      <c r="H96" s="440"/>
      <c r="I96" s="438"/>
    </row>
    <row r="97" spans="3:9" ht="15" thickTop="1">
      <c r="C97" s="3" t="s">
        <v>201</v>
      </c>
      <c r="D97" s="10" t="s">
        <v>0</v>
      </c>
      <c r="E97" s="25">
        <f>+'Gruppo x divisioni'!B5</f>
        <v>61.2</v>
      </c>
      <c r="F97" s="25">
        <f>+'Gruppo x divisioni'!C5</f>
        <v>0</v>
      </c>
      <c r="G97" s="25">
        <f>+'Gruppo x divisioni'!D5</f>
        <v>226.1</v>
      </c>
      <c r="H97" s="25">
        <f>+'Gruppo x divisioni'!E5</f>
        <v>13.9</v>
      </c>
      <c r="I97" s="25">
        <f>+'Gruppo x divisioni'!F5</f>
        <v>302.5</v>
      </c>
    </row>
    <row r="98" spans="3:9" ht="14.25">
      <c r="C98" s="3" t="s">
        <v>202</v>
      </c>
      <c r="D98" s="10" t="s">
        <v>193</v>
      </c>
      <c r="E98" s="25">
        <f>+'Gruppo x divisioni'!B6</f>
        <v>21.7</v>
      </c>
      <c r="F98" s="25">
        <f>+'Gruppo x divisioni'!C6</f>
        <v>5.8</v>
      </c>
      <c r="G98" s="25">
        <f>+'Gruppo x divisioni'!D6</f>
        <v>0</v>
      </c>
      <c r="H98" s="25">
        <f>+'Gruppo x divisioni'!E6</f>
        <v>0</v>
      </c>
      <c r="I98" s="25">
        <f>+'Gruppo x divisioni'!F6</f>
        <v>26.2</v>
      </c>
    </row>
    <row r="99" spans="3:9" ht="14.25">
      <c r="C99" s="3" t="s">
        <v>203</v>
      </c>
      <c r="D99" s="10" t="s">
        <v>12</v>
      </c>
      <c r="E99" s="25">
        <f>+'Gruppo x divisioni'!B7</f>
        <v>64.7</v>
      </c>
      <c r="F99" s="25">
        <f>+'Gruppo x divisioni'!C7</f>
        <v>0</v>
      </c>
      <c r="G99" s="25">
        <f>+'Gruppo x divisioni'!D7</f>
        <v>38.9</v>
      </c>
      <c r="H99" s="25">
        <f>+'Gruppo x divisioni'!E7</f>
        <v>1.7</v>
      </c>
      <c r="I99" s="25">
        <f>+'Gruppo x divisioni'!F7</f>
        <v>95.8</v>
      </c>
    </row>
    <row r="100" spans="3:9" ht="14.25">
      <c r="C100" s="3" t="s">
        <v>204</v>
      </c>
      <c r="D100" s="10" t="s">
        <v>113</v>
      </c>
      <c r="E100" s="25">
        <f>+'Gruppo x divisioni'!B8</f>
        <v>0</v>
      </c>
      <c r="F100" s="25">
        <f>+'Gruppo x divisioni'!C8</f>
        <v>82.8</v>
      </c>
      <c r="G100" s="25">
        <f>+'Gruppo x divisioni'!D8</f>
        <v>0</v>
      </c>
      <c r="H100" s="25">
        <f>+'Gruppo x divisioni'!E8</f>
        <v>0</v>
      </c>
      <c r="I100" s="25">
        <f>+'Gruppo x divisioni'!F8</f>
        <v>82.6</v>
      </c>
    </row>
    <row r="101" spans="3:9" ht="14.25">
      <c r="C101" s="224" t="s">
        <v>205</v>
      </c>
      <c r="D101" s="242" t="s">
        <v>36</v>
      </c>
      <c r="E101" s="319">
        <f>+'Gruppo x divisioni'!B9</f>
        <v>147.60000000000002</v>
      </c>
      <c r="F101" s="319">
        <f>+'Gruppo x divisioni'!C9</f>
        <v>88.6</v>
      </c>
      <c r="G101" s="319">
        <f>+'Gruppo x divisioni'!D9</f>
        <v>265</v>
      </c>
      <c r="H101" s="319">
        <f>+'Gruppo x divisioni'!E9</f>
        <v>15.6</v>
      </c>
      <c r="I101" s="319">
        <f>+'Gruppo x divisioni'!F9</f>
        <v>507.1</v>
      </c>
    </row>
    <row r="102" spans="3:9" ht="14.25">
      <c r="C102" s="3" t="s">
        <v>206</v>
      </c>
      <c r="D102" s="10" t="s">
        <v>3</v>
      </c>
      <c r="E102" s="25">
        <f>+'Gruppo x divisioni'!B10</f>
        <v>-50.3</v>
      </c>
      <c r="F102" s="25">
        <f>+'Gruppo x divisioni'!C10</f>
        <v>-1.9</v>
      </c>
      <c r="G102" s="25">
        <f>+'Gruppo x divisioni'!D10</f>
        <v>-40.1</v>
      </c>
      <c r="H102" s="25">
        <f>+'Gruppo x divisioni'!E10</f>
        <v>-7.4</v>
      </c>
      <c r="I102" s="25">
        <f>+'Gruppo x divisioni'!F10</f>
        <v>-98.1</v>
      </c>
    </row>
    <row r="103" spans="3:9" ht="14.25">
      <c r="C103" s="3" t="s">
        <v>207</v>
      </c>
      <c r="D103" s="10" t="s">
        <v>4</v>
      </c>
      <c r="E103" s="25">
        <f>+'Gruppo x divisioni'!B11</f>
        <v>-36.4</v>
      </c>
      <c r="F103" s="25">
        <f>+'Gruppo x divisioni'!C11</f>
        <v>-0.4</v>
      </c>
      <c r="G103" s="25">
        <f>+'Gruppo x divisioni'!D11</f>
        <v>-62.3</v>
      </c>
      <c r="H103" s="25">
        <f>+'Gruppo x divisioni'!E11</f>
        <v>-7.6</v>
      </c>
      <c r="I103" s="25">
        <f>+'Gruppo x divisioni'!F11</f>
        <v>-98.7</v>
      </c>
    </row>
    <row r="104" spans="3:9" ht="14.25">
      <c r="C104" s="224" t="s">
        <v>208</v>
      </c>
      <c r="D104" s="243" t="s">
        <v>37</v>
      </c>
      <c r="E104" s="319">
        <f>+'Gruppo x divisioni'!B12</f>
        <v>-86.699999999999989</v>
      </c>
      <c r="F104" s="319">
        <f>+'Gruppo x divisioni'!C12</f>
        <v>-2.2999999999999998</v>
      </c>
      <c r="G104" s="319">
        <f>+'Gruppo x divisioni'!D12</f>
        <v>-102.4</v>
      </c>
      <c r="H104" s="319">
        <f>+'Gruppo x divisioni'!E12</f>
        <v>-15</v>
      </c>
      <c r="I104" s="319">
        <f>+'Gruppo x divisioni'!F12</f>
        <v>-196.8</v>
      </c>
    </row>
    <row r="105" spans="3:9" ht="14.25">
      <c r="C105" s="3" t="s">
        <v>227</v>
      </c>
      <c r="D105" s="10" t="s">
        <v>195</v>
      </c>
      <c r="E105" s="25">
        <f>+'Gruppo x divisioni'!B13</f>
        <v>0.3</v>
      </c>
      <c r="F105" s="25">
        <f>+'Gruppo x divisioni'!C13</f>
        <v>88.2</v>
      </c>
      <c r="G105" s="25">
        <f>+'Gruppo x divisioni'!D13</f>
        <v>0</v>
      </c>
      <c r="H105" s="25">
        <f>+'Gruppo x divisioni'!E13</f>
        <v>0</v>
      </c>
      <c r="I105" s="25">
        <f>+'Gruppo x divisioni'!F13</f>
        <v>88.5</v>
      </c>
    </row>
    <row r="106" spans="3:9" ht="14.25">
      <c r="C106" s="3" t="s">
        <v>210</v>
      </c>
      <c r="D106" s="10" t="s">
        <v>38</v>
      </c>
      <c r="E106" s="25">
        <f>+'Gruppo x divisioni'!B14</f>
        <v>-11.2</v>
      </c>
      <c r="F106" s="25">
        <f>+'Gruppo x divisioni'!C14</f>
        <v>0</v>
      </c>
      <c r="G106" s="25">
        <f>+'Gruppo x divisioni'!D14</f>
        <v>-101.1</v>
      </c>
      <c r="H106" s="25">
        <f>+'Gruppo x divisioni'!E14</f>
        <v>-3.1</v>
      </c>
      <c r="I106" s="25">
        <f>+'Gruppo x divisioni'!F14</f>
        <v>-115.4</v>
      </c>
    </row>
    <row r="107" spans="3:9" ht="14.25">
      <c r="C107" s="3" t="s">
        <v>211</v>
      </c>
      <c r="D107" s="10" t="s">
        <v>281</v>
      </c>
      <c r="E107" s="25">
        <f>+'Gruppo x divisioni'!B15</f>
        <v>-1.4</v>
      </c>
      <c r="F107" s="25">
        <f>+'Gruppo x divisioni'!C15</f>
        <v>-2.2000000000000002</v>
      </c>
      <c r="G107" s="25">
        <f>+'Gruppo x divisioni'!D15</f>
        <v>0</v>
      </c>
      <c r="H107" s="25">
        <f>+'Gruppo x divisioni'!E15</f>
        <v>0</v>
      </c>
      <c r="I107" s="25">
        <f>+'Gruppo x divisioni'!F15</f>
        <v>-3.5</v>
      </c>
    </row>
    <row r="108" spans="3:9" ht="14.25">
      <c r="C108" s="3" t="s">
        <v>212</v>
      </c>
      <c r="D108" s="10" t="s">
        <v>55</v>
      </c>
      <c r="E108" s="25">
        <f>+'Gruppo x divisioni'!B16</f>
        <v>0</v>
      </c>
      <c r="F108" s="25">
        <f>+'Gruppo x divisioni'!C16</f>
        <v>0</v>
      </c>
      <c r="G108" s="25">
        <f>+'Gruppo x divisioni'!D16</f>
        <v>0</v>
      </c>
      <c r="H108" s="25">
        <f>+'Gruppo x divisioni'!E16</f>
        <v>0</v>
      </c>
      <c r="I108" s="25">
        <f>+'Gruppo x divisioni'!F16</f>
        <v>0</v>
      </c>
    </row>
    <row r="109" spans="3:9" ht="14.25">
      <c r="C109" s="224" t="s">
        <v>213</v>
      </c>
      <c r="D109" s="243" t="s">
        <v>8</v>
      </c>
      <c r="E109" s="319">
        <f>+'Gruppo x divisioni'!B17</f>
        <v>48.60000000000003</v>
      </c>
      <c r="F109" s="319">
        <f>+'Gruppo x divisioni'!C17</f>
        <v>172.3</v>
      </c>
      <c r="G109" s="319">
        <f>+'Gruppo x divisioni'!D17</f>
        <v>61.5</v>
      </c>
      <c r="H109" s="319">
        <f>+'Gruppo x divisioni'!E17</f>
        <v>-2.5000000000000004</v>
      </c>
      <c r="I109" s="319">
        <f>+'Gruppo x divisioni'!F17</f>
        <v>279.89999999999998</v>
      </c>
    </row>
    <row r="110" spans="3:9" ht="14.25">
      <c r="C110" s="3" t="s">
        <v>214</v>
      </c>
      <c r="D110" s="10" t="s">
        <v>9</v>
      </c>
      <c r="E110" s="25">
        <f>+'Gruppo x divisioni'!B18</f>
        <v>-24.1</v>
      </c>
      <c r="F110" s="25">
        <f>+'Gruppo x divisioni'!C18</f>
        <v>8.3000000000000007</v>
      </c>
      <c r="G110" s="25">
        <f>+'Gruppo x divisioni'!D18</f>
        <v>-19.7</v>
      </c>
      <c r="H110" s="25">
        <f>+'Gruppo x divisioni'!E18</f>
        <v>0.7</v>
      </c>
      <c r="I110" s="25">
        <f>+'Gruppo x divisioni'!F18</f>
        <v>-34.5</v>
      </c>
    </row>
    <row r="111" spans="3:9" ht="14.25">
      <c r="C111" s="3" t="s">
        <v>215</v>
      </c>
      <c r="D111" s="10" t="s">
        <v>10</v>
      </c>
      <c r="E111" s="25">
        <f>+'Gruppo x divisioni'!B19</f>
        <v>0</v>
      </c>
      <c r="F111" s="25">
        <f>+'Gruppo x divisioni'!C19</f>
        <v>0</v>
      </c>
      <c r="G111" s="25">
        <f>+'Gruppo x divisioni'!D19</f>
        <v>0</v>
      </c>
      <c r="H111" s="25">
        <f>+'Gruppo x divisioni'!E19</f>
        <v>-1.1000000000000001</v>
      </c>
      <c r="I111" s="25">
        <f>+'Gruppo x divisioni'!F19</f>
        <v>-1.1000000000000001</v>
      </c>
    </row>
    <row r="112" spans="3:9" ht="14.25">
      <c r="C112" s="224" t="s">
        <v>216</v>
      </c>
      <c r="D112" s="243" t="s">
        <v>40</v>
      </c>
      <c r="E112" s="319">
        <f>+'Gruppo x divisioni'!B20</f>
        <v>24.500000000000028</v>
      </c>
      <c r="F112" s="319">
        <f>+'Gruppo x divisioni'!C20</f>
        <v>180.60000000000002</v>
      </c>
      <c r="G112" s="319">
        <f>+'Gruppo x divisioni'!D20</f>
        <v>41.8</v>
      </c>
      <c r="H112" s="319">
        <f>+'Gruppo x divisioni'!E20</f>
        <v>-2.9000000000000004</v>
      </c>
      <c r="I112" s="319">
        <f>+'Gruppo x divisioni'!F20</f>
        <v>244.29999999999998</v>
      </c>
    </row>
    <row r="113" spans="3:15" ht="15">
      <c r="C113" s="221"/>
      <c r="D113" s="241"/>
      <c r="E113" s="25"/>
      <c r="F113" s="25"/>
      <c r="G113" s="25"/>
      <c r="H113" s="25"/>
      <c r="I113" s="25"/>
      <c r="K113" s="221"/>
      <c r="L113" s="221"/>
      <c r="M113" s="221"/>
      <c r="N113" s="221"/>
      <c r="O113" s="221"/>
    </row>
    <row r="114" spans="3:15" ht="14.25">
      <c r="C114" s="3" t="s">
        <v>282</v>
      </c>
      <c r="D114" s="10" t="s">
        <v>90</v>
      </c>
      <c r="E114" s="25">
        <f>+'Gruppo x divisioni'!B22</f>
        <v>7665.3</v>
      </c>
      <c r="F114" s="25">
        <f>+'Gruppo x divisioni'!C22</f>
        <v>0.6</v>
      </c>
      <c r="G114" s="25">
        <f>+'Gruppo x divisioni'!D22</f>
        <v>8743.6</v>
      </c>
      <c r="H114" s="25">
        <f>+'Gruppo x divisioni'!E22</f>
        <v>128.19999999999999</v>
      </c>
      <c r="I114" s="25">
        <f>+'Gruppo x divisioni'!F22</f>
        <v>7186.2</v>
      </c>
    </row>
    <row r="115" spans="3:15" ht="14.25">
      <c r="C115" s="3" t="s">
        <v>283</v>
      </c>
      <c r="D115" s="10" t="s">
        <v>41</v>
      </c>
      <c r="E115" s="25">
        <f>+'Gruppo x divisioni'!B23</f>
        <v>6421.7</v>
      </c>
      <c r="F115" s="25">
        <f>+'Gruppo x divisioni'!C23</f>
        <v>925.7</v>
      </c>
      <c r="G115" s="25">
        <f>+'Gruppo x divisioni'!D23</f>
        <v>645</v>
      </c>
      <c r="H115" s="25">
        <f>+'Gruppo x divisioni'!E23</f>
        <v>0</v>
      </c>
      <c r="I115" s="25">
        <f>+'Gruppo x divisioni'!F23</f>
        <v>7750.5</v>
      </c>
    </row>
    <row r="116" spans="3:15" ht="14.25">
      <c r="C116" s="3" t="s">
        <v>238</v>
      </c>
      <c r="D116" s="10" t="s">
        <v>56</v>
      </c>
      <c r="E116" s="25">
        <f>+'Gruppo x divisioni'!B24</f>
        <v>5123.3999999999996</v>
      </c>
      <c r="F116" s="25">
        <f>+'Gruppo x divisioni'!C24</f>
        <v>0</v>
      </c>
      <c r="G116" s="25">
        <f>+'Gruppo x divisioni'!D24</f>
        <v>367.3</v>
      </c>
      <c r="H116" s="25">
        <f>+'Gruppo x divisioni'!E24</f>
        <v>0</v>
      </c>
      <c r="I116" s="25">
        <f>+'Gruppo x divisioni'!F24</f>
        <v>1788.7</v>
      </c>
    </row>
    <row r="117" spans="3:15" ht="14.25">
      <c r="C117" s="3" t="s">
        <v>284</v>
      </c>
      <c r="D117" s="10" t="s">
        <v>91</v>
      </c>
      <c r="E117" s="25">
        <f>+'Gruppo x divisioni'!B25</f>
        <v>0</v>
      </c>
      <c r="F117" s="25">
        <f>+'Gruppo x divisioni'!C25</f>
        <v>3068.9</v>
      </c>
      <c r="G117" s="25">
        <f>+'Gruppo x divisioni'!D25</f>
        <v>0</v>
      </c>
      <c r="H117" s="25">
        <f>+'Gruppo x divisioni'!E25</f>
        <v>0</v>
      </c>
      <c r="I117" s="25">
        <f>+'Gruppo x divisioni'!F25</f>
        <v>3163.5</v>
      </c>
    </row>
    <row r="118" spans="3:15" ht="14.25">
      <c r="C118" s="3" t="s">
        <v>239</v>
      </c>
      <c r="D118" s="10" t="s">
        <v>18</v>
      </c>
      <c r="E118" s="25">
        <f>+'Gruppo x divisioni'!B26</f>
        <v>24569.599999999999</v>
      </c>
      <c r="F118" s="25">
        <f>+'Gruppo x divisioni'!C26</f>
        <v>0</v>
      </c>
      <c r="G118" s="25">
        <f>+'Gruppo x divisioni'!D26</f>
        <v>15783.2</v>
      </c>
      <c r="H118" s="25">
        <f>+'Gruppo x divisioni'!E26</f>
        <v>2709.6</v>
      </c>
      <c r="I118" s="25">
        <f>+'Gruppo x divisioni'!F26</f>
        <v>32546.9</v>
      </c>
    </row>
    <row r="119" spans="3:15" ht="14.25">
      <c r="C119" s="227" t="s">
        <v>285</v>
      </c>
      <c r="D119" s="244" t="s">
        <v>286</v>
      </c>
      <c r="E119" s="25">
        <f>+'Gruppo x divisioni'!B27</f>
        <v>10014.5</v>
      </c>
      <c r="F119" s="25" t="str">
        <f>+'Gruppo x divisioni'!C27</f>
        <v>n.s.</v>
      </c>
      <c r="G119" s="25" t="str">
        <f>+'Gruppo x divisioni'!D27</f>
        <v>n.s.</v>
      </c>
      <c r="H119" s="25" t="str">
        <f>+'Gruppo x divisioni'!E27</f>
        <v>n.s.</v>
      </c>
      <c r="I119" s="25" t="str">
        <f>+'Gruppo x divisioni'!F27</f>
        <v>n.s.</v>
      </c>
    </row>
    <row r="120" spans="3:15" ht="14.25">
      <c r="C120" s="3" t="s">
        <v>287</v>
      </c>
      <c r="D120" s="10" t="s">
        <v>58</v>
      </c>
      <c r="E120" s="25">
        <f>+'Gruppo x divisioni'!B28</f>
        <v>-40676.9</v>
      </c>
      <c r="F120" s="25">
        <f>+'Gruppo x divisioni'!C28</f>
        <v>0</v>
      </c>
      <c r="G120" s="25">
        <f>+'Gruppo x divisioni'!D28</f>
        <v>-24460.7</v>
      </c>
      <c r="H120" s="25">
        <f>+'Gruppo x divisioni'!E28</f>
        <v>-2739.1</v>
      </c>
      <c r="I120" s="25">
        <f>+'Gruppo x divisioni'!F28</f>
        <v>-44216.1</v>
      </c>
    </row>
    <row r="121" spans="3:15" ht="14.25">
      <c r="C121" s="3" t="s">
        <v>264</v>
      </c>
      <c r="D121" s="10" t="s">
        <v>67</v>
      </c>
      <c r="E121" s="25">
        <f>+'Gruppo x divisioni'!B29</f>
        <v>33032.5</v>
      </c>
      <c r="F121" s="25">
        <f>+'Gruppo x divisioni'!C29</f>
        <v>11337.6</v>
      </c>
      <c r="G121" s="25">
        <f>+'Gruppo x divisioni'!D29</f>
        <v>12277</v>
      </c>
      <c r="H121" s="25">
        <f>+'Gruppo x divisioni'!E29</f>
        <v>2356.4</v>
      </c>
      <c r="I121" s="25">
        <f>+'Gruppo x divisioni'!F29</f>
        <v>59003.5</v>
      </c>
    </row>
    <row r="122" spans="3:15" ht="15" thickBot="1">
      <c r="C122" s="230" t="s">
        <v>288</v>
      </c>
      <c r="D122" s="245" t="s">
        <v>289</v>
      </c>
      <c r="E122" s="320" t="str">
        <f>+'Gruppo x divisioni'!B30</f>
        <v>1052 *</v>
      </c>
      <c r="F122" s="320">
        <f>+'Gruppo x divisioni'!C30</f>
        <v>0</v>
      </c>
      <c r="G122" s="320">
        <f>+'Gruppo x divisioni'!D30</f>
        <v>2506</v>
      </c>
      <c r="H122" s="320">
        <f>+'Gruppo x divisioni'!E30</f>
        <v>420</v>
      </c>
      <c r="I122" s="320">
        <f>+'Gruppo x divisioni'!F30</f>
        <v>3844</v>
      </c>
    </row>
    <row r="123" spans="3:15" ht="15.75" thickTop="1">
      <c r="D123" s="231"/>
      <c r="E123" s="231"/>
      <c r="F123" s="231"/>
      <c r="G123" s="436"/>
      <c r="H123" s="436"/>
      <c r="I123" s="232"/>
      <c r="J123" s="231"/>
    </row>
    <row r="124" spans="3:15" ht="14.25">
      <c r="D124" s="233"/>
      <c r="E124" s="233"/>
      <c r="F124" s="233"/>
      <c r="G124" s="233"/>
      <c r="H124" s="233"/>
      <c r="I124" s="233"/>
      <c r="J124" s="233"/>
    </row>
    <row r="126" spans="3:15" ht="13.5" customHeight="1">
      <c r="C126" s="439" t="s">
        <v>338</v>
      </c>
      <c r="D126" s="289" t="s">
        <v>377</v>
      </c>
      <c r="E126" s="434" t="s">
        <v>279</v>
      </c>
      <c r="F126" s="434" t="s">
        <v>35</v>
      </c>
      <c r="G126" s="441" t="s">
        <v>109</v>
      </c>
      <c r="H126" s="434" t="s">
        <v>280</v>
      </c>
      <c r="I126" s="435" t="s">
        <v>88</v>
      </c>
    </row>
    <row r="127" spans="3:15" ht="15" thickBot="1">
      <c r="C127" s="439"/>
      <c r="D127" s="280" t="s">
        <v>220</v>
      </c>
      <c r="E127" s="440"/>
      <c r="F127" s="440"/>
      <c r="G127" s="442"/>
      <c r="H127" s="440"/>
      <c r="I127" s="438"/>
    </row>
    <row r="128" spans="3:15" ht="15" thickTop="1">
      <c r="C128" s="3" t="s">
        <v>201</v>
      </c>
      <c r="D128" s="3" t="s">
        <v>0</v>
      </c>
      <c r="E128" s="25">
        <f>+'Gruppo x divisioni'!B36</f>
        <v>56.5</v>
      </c>
      <c r="F128" s="25">
        <f>+'Gruppo x divisioni'!C36</f>
        <v>0</v>
      </c>
      <c r="G128" s="25">
        <f>+'Gruppo x divisioni'!D36</f>
        <v>198.1</v>
      </c>
      <c r="H128" s="25">
        <f>+'Gruppo x divisioni'!E36</f>
        <v>12.3</v>
      </c>
      <c r="I128" s="25">
        <f>+'Gruppo x divisioni'!F36</f>
        <v>267.10000000000002</v>
      </c>
    </row>
    <row r="129" spans="3:9" ht="14.25">
      <c r="C129" s="3" t="s">
        <v>202</v>
      </c>
      <c r="D129" s="3" t="s">
        <v>193</v>
      </c>
      <c r="E129" s="25">
        <f>+'Gruppo x divisioni'!B37</f>
        <v>50.5</v>
      </c>
      <c r="F129" s="25">
        <f>+'Gruppo x divisioni'!C37</f>
        <v>6.7</v>
      </c>
      <c r="G129" s="25">
        <f>+'Gruppo x divisioni'!D37</f>
        <v>0.1</v>
      </c>
      <c r="H129" s="25">
        <f>+'Gruppo x divisioni'!E37</f>
        <v>0</v>
      </c>
      <c r="I129" s="25">
        <f>+'Gruppo x divisioni'!F37</f>
        <v>55.6</v>
      </c>
    </row>
    <row r="130" spans="3:9" ht="14.25">
      <c r="C130" s="3" t="s">
        <v>203</v>
      </c>
      <c r="D130" s="3" t="s">
        <v>12</v>
      </c>
      <c r="E130" s="25">
        <f>+'Gruppo x divisioni'!B38</f>
        <v>112.3</v>
      </c>
      <c r="F130" s="25">
        <f>+'Gruppo x divisioni'!C38</f>
        <v>0</v>
      </c>
      <c r="G130" s="25">
        <f>+'Gruppo x divisioni'!D38</f>
        <v>42.2</v>
      </c>
      <c r="H130" s="25">
        <f>+'Gruppo x divisioni'!E38</f>
        <v>1.5</v>
      </c>
      <c r="I130" s="25">
        <f>+'Gruppo x divisioni'!F38</f>
        <v>147.19999999999999</v>
      </c>
    </row>
    <row r="131" spans="3:9" ht="14.25">
      <c r="C131" s="3" t="s">
        <v>204</v>
      </c>
      <c r="D131" s="3" t="s">
        <v>113</v>
      </c>
      <c r="E131" s="25">
        <f>+'Gruppo x divisioni'!B39</f>
        <v>0</v>
      </c>
      <c r="F131" s="25">
        <f>+'Gruppo x divisioni'!C39</f>
        <v>55</v>
      </c>
      <c r="G131" s="25">
        <f>+'Gruppo x divisioni'!D39</f>
        <v>0</v>
      </c>
      <c r="H131" s="25">
        <f>+'Gruppo x divisioni'!E39</f>
        <v>0</v>
      </c>
      <c r="I131" s="25">
        <f>+'Gruppo x divisioni'!F39</f>
        <v>55.5</v>
      </c>
    </row>
    <row r="132" spans="3:9" ht="14.25">
      <c r="C132" s="224" t="s">
        <v>205</v>
      </c>
      <c r="D132" s="224" t="s">
        <v>36</v>
      </c>
      <c r="E132" s="319">
        <f>+'Gruppo x divisioni'!B40</f>
        <v>219.3</v>
      </c>
      <c r="F132" s="319">
        <f>+'Gruppo x divisioni'!C40</f>
        <v>61.7</v>
      </c>
      <c r="G132" s="319">
        <f>+'Gruppo x divisioni'!D40</f>
        <v>240.39999999999998</v>
      </c>
      <c r="H132" s="319">
        <f>+'Gruppo x divisioni'!E40</f>
        <v>13.8</v>
      </c>
      <c r="I132" s="319">
        <f>+'Gruppo x divisioni'!F40</f>
        <v>525.40000000000009</v>
      </c>
    </row>
    <row r="133" spans="3:9" ht="14.25">
      <c r="C133" s="3" t="s">
        <v>206</v>
      </c>
      <c r="D133" s="3" t="s">
        <v>3</v>
      </c>
      <c r="E133" s="25">
        <f>+'Gruppo x divisioni'!B41</f>
        <v>-48.5</v>
      </c>
      <c r="F133" s="25">
        <f>+'Gruppo x divisioni'!C41</f>
        <v>-2.2999999999999998</v>
      </c>
      <c r="G133" s="25">
        <f>+'Gruppo x divisioni'!D41</f>
        <v>-36.200000000000003</v>
      </c>
      <c r="H133" s="25">
        <f>+'Gruppo x divisioni'!E41</f>
        <v>-6.9</v>
      </c>
      <c r="I133" s="25">
        <f>+'Gruppo x divisioni'!F41</f>
        <v>-92.3</v>
      </c>
    </row>
    <row r="134" spans="3:9" ht="14.25">
      <c r="C134" s="3" t="s">
        <v>207</v>
      </c>
      <c r="D134" s="3" t="s">
        <v>4</v>
      </c>
      <c r="E134" s="25">
        <f>+'Gruppo x divisioni'!B42</f>
        <v>-30.9</v>
      </c>
      <c r="F134" s="25">
        <f>+'Gruppo x divisioni'!C42</f>
        <v>-0.5</v>
      </c>
      <c r="G134" s="25">
        <f>+'Gruppo x divisioni'!D42</f>
        <v>-66.5</v>
      </c>
      <c r="H134" s="25">
        <f>+'Gruppo x divisioni'!E42</f>
        <v>-5.2</v>
      </c>
      <c r="I134" s="25">
        <f>+'Gruppo x divisioni'!F42</f>
        <v>-93.1</v>
      </c>
    </row>
    <row r="135" spans="3:9" ht="14.25">
      <c r="C135" s="224" t="s">
        <v>208</v>
      </c>
      <c r="D135" s="224" t="s">
        <v>37</v>
      </c>
      <c r="E135" s="319">
        <f>+'Gruppo x divisioni'!B43</f>
        <v>-79.400000000000006</v>
      </c>
      <c r="F135" s="319">
        <f>+'Gruppo x divisioni'!C43</f>
        <v>-2.8</v>
      </c>
      <c r="G135" s="319">
        <f>+'Gruppo x divisioni'!D43</f>
        <v>-102.7</v>
      </c>
      <c r="H135" s="319">
        <f>+'Gruppo x divisioni'!E43</f>
        <v>-12.100000000000001</v>
      </c>
      <c r="I135" s="319">
        <f>+'Gruppo x divisioni'!F43</f>
        <v>-185.39999999999998</v>
      </c>
    </row>
    <row r="136" spans="3:9" ht="14.25">
      <c r="C136" s="3" t="s">
        <v>227</v>
      </c>
      <c r="D136" s="3" t="s">
        <v>195</v>
      </c>
      <c r="E136" s="25">
        <f>+'Gruppo x divisioni'!B44</f>
        <v>0.8</v>
      </c>
      <c r="F136" s="25">
        <f>+'Gruppo x divisioni'!C44</f>
        <v>4</v>
      </c>
      <c r="G136" s="25">
        <f>+'Gruppo x divisioni'!D44</f>
        <v>0</v>
      </c>
      <c r="H136" s="25">
        <f>+'Gruppo x divisioni'!E44</f>
        <v>0</v>
      </c>
      <c r="I136" s="25">
        <f>+'Gruppo x divisioni'!F44</f>
        <v>4.5</v>
      </c>
    </row>
    <row r="137" spans="3:9" ht="14.25">
      <c r="C137" s="3" t="s">
        <v>210</v>
      </c>
      <c r="D137" s="3" t="s">
        <v>38</v>
      </c>
      <c r="E137" s="25">
        <f>+'Gruppo x divisioni'!B45</f>
        <v>-14.5</v>
      </c>
      <c r="F137" s="25">
        <f>+'Gruppo x divisioni'!C45</f>
        <v>0</v>
      </c>
      <c r="G137" s="25">
        <f>+'Gruppo x divisioni'!D45</f>
        <v>-101.8</v>
      </c>
      <c r="H137" s="25">
        <f>+'Gruppo x divisioni'!E45</f>
        <v>-4.3</v>
      </c>
      <c r="I137" s="25">
        <f>+'Gruppo x divisioni'!F45</f>
        <v>-120.5</v>
      </c>
    </row>
    <row r="138" spans="3:9" ht="14.25">
      <c r="C138" s="3" t="s">
        <v>211</v>
      </c>
      <c r="D138" s="3" t="s">
        <v>281</v>
      </c>
      <c r="E138" s="25">
        <f>+'Gruppo x divisioni'!B46</f>
        <v>-0.2</v>
      </c>
      <c r="F138" s="25">
        <f>+'Gruppo x divisioni'!C46</f>
        <v>-6.5</v>
      </c>
      <c r="G138" s="25">
        <f>+'Gruppo x divisioni'!D46</f>
        <v>0</v>
      </c>
      <c r="H138" s="25">
        <f>+'Gruppo x divisioni'!E46</f>
        <v>0</v>
      </c>
      <c r="I138" s="25">
        <f>+'Gruppo x divisioni'!F46</f>
        <v>-6.6</v>
      </c>
    </row>
    <row r="139" spans="3:9" ht="14.25">
      <c r="C139" s="3" t="s">
        <v>212</v>
      </c>
      <c r="D139" s="3" t="s">
        <v>55</v>
      </c>
      <c r="E139" s="25">
        <f>+'Gruppo x divisioni'!B47</f>
        <v>0</v>
      </c>
      <c r="F139" s="25">
        <f>+'Gruppo x divisioni'!C47</f>
        <v>0</v>
      </c>
      <c r="G139" s="25">
        <f>+'Gruppo x divisioni'!D47</f>
        <v>0</v>
      </c>
      <c r="H139" s="25">
        <f>+'Gruppo x divisioni'!E47</f>
        <v>0</v>
      </c>
      <c r="I139" s="25">
        <f>+'Gruppo x divisioni'!F47</f>
        <v>0</v>
      </c>
    </row>
    <row r="140" spans="3:9" ht="14.25">
      <c r="C140" s="224" t="s">
        <v>213</v>
      </c>
      <c r="D140" s="224" t="s">
        <v>8</v>
      </c>
      <c r="E140" s="319">
        <f>+'Gruppo x divisioni'!B48</f>
        <v>126.00000000000001</v>
      </c>
      <c r="F140" s="319">
        <f>+'Gruppo x divisioni'!C48</f>
        <v>56.400000000000006</v>
      </c>
      <c r="G140" s="319">
        <f>+'Gruppo x divisioni'!D48</f>
        <v>35.899999999999991</v>
      </c>
      <c r="H140" s="319">
        <f>+'Gruppo x divisioni'!E48</f>
        <v>-2.6000000000000005</v>
      </c>
      <c r="I140" s="319">
        <f>+'Gruppo x divisioni'!F48</f>
        <v>217.40000000000012</v>
      </c>
    </row>
    <row r="141" spans="3:9" ht="14.25">
      <c r="C141" s="3" t="s">
        <v>214</v>
      </c>
      <c r="D141" s="3" t="s">
        <v>9</v>
      </c>
      <c r="E141" s="25">
        <f>+'Gruppo x divisioni'!B49</f>
        <v>-41.8</v>
      </c>
      <c r="F141" s="25">
        <f>+'Gruppo x divisioni'!C49</f>
        <v>-3.1</v>
      </c>
      <c r="G141" s="25">
        <f>+'Gruppo x divisioni'!D49</f>
        <v>-12.4</v>
      </c>
      <c r="H141" s="25">
        <f>+'Gruppo x divisioni'!E49</f>
        <v>0.5</v>
      </c>
      <c r="I141" s="25">
        <f>+'Gruppo x divisioni'!F49</f>
        <v>-56.9</v>
      </c>
    </row>
    <row r="142" spans="3:9" ht="14.25">
      <c r="C142" s="3" t="s">
        <v>215</v>
      </c>
      <c r="D142" s="3" t="s">
        <v>10</v>
      </c>
      <c r="E142" s="25">
        <f>+'Gruppo x divisioni'!B50</f>
        <v>0</v>
      </c>
      <c r="F142" s="25">
        <f>+'Gruppo x divisioni'!C50</f>
        <v>0</v>
      </c>
      <c r="G142" s="25">
        <f>+'Gruppo x divisioni'!D50</f>
        <v>0</v>
      </c>
      <c r="H142" s="25">
        <f>+'Gruppo x divisioni'!E50</f>
        <v>-0.5</v>
      </c>
      <c r="I142" s="25">
        <f>+'Gruppo x divisioni'!F50</f>
        <v>-0.5</v>
      </c>
    </row>
    <row r="143" spans="3:9" ht="14.25">
      <c r="C143" s="224" t="s">
        <v>216</v>
      </c>
      <c r="D143" s="224" t="s">
        <v>40</v>
      </c>
      <c r="E143" s="319">
        <f>+'Gruppo x divisioni'!B51</f>
        <v>84.200000000000017</v>
      </c>
      <c r="F143" s="319">
        <f>+'Gruppo x divisioni'!C51</f>
        <v>53.300000000000004</v>
      </c>
      <c r="G143" s="319">
        <f>+'Gruppo x divisioni'!D51</f>
        <v>23.499999999999993</v>
      </c>
      <c r="H143" s="319">
        <f>+'Gruppo x divisioni'!E51</f>
        <v>-2.6000000000000005</v>
      </c>
      <c r="I143" s="319">
        <f>+'Gruppo x divisioni'!F51</f>
        <v>160.00000000000011</v>
      </c>
    </row>
    <row r="144" spans="3:9" ht="15">
      <c r="C144" s="221"/>
      <c r="D144" s="221"/>
      <c r="E144" s="25"/>
      <c r="F144" s="25"/>
      <c r="G144" s="25"/>
      <c r="H144" s="25"/>
      <c r="I144" s="25"/>
    </row>
    <row r="145" spans="3:10" ht="14.25">
      <c r="C145" s="3" t="s">
        <v>282</v>
      </c>
      <c r="D145" s="3" t="s">
        <v>90</v>
      </c>
      <c r="E145" s="25">
        <f>+'Gruppo x divisioni'!B53</f>
        <v>8257.7000000000007</v>
      </c>
      <c r="F145" s="25">
        <f>+'Gruppo x divisioni'!C53</f>
        <v>0</v>
      </c>
      <c r="G145" s="25">
        <f>+'Gruppo x divisioni'!D53</f>
        <v>8779.9</v>
      </c>
      <c r="H145" s="25">
        <f>+'Gruppo x divisioni'!E53</f>
        <v>110.7</v>
      </c>
      <c r="I145" s="25">
        <f>+'Gruppo x divisioni'!F53</f>
        <v>8076.1</v>
      </c>
    </row>
    <row r="146" spans="3:10" ht="14.25">
      <c r="C146" s="3" t="s">
        <v>283</v>
      </c>
      <c r="D146" s="3" t="s">
        <v>41</v>
      </c>
      <c r="E146" s="25">
        <f>+'Gruppo x divisioni'!B54</f>
        <v>5711.2</v>
      </c>
      <c r="F146" s="25">
        <f>+'Gruppo x divisioni'!C54</f>
        <v>1148.8</v>
      </c>
      <c r="G146" s="25">
        <f>+'Gruppo x divisioni'!D54</f>
        <v>698.5</v>
      </c>
      <c r="H146" s="25">
        <f>+'Gruppo x divisioni'!E54</f>
        <v>0</v>
      </c>
      <c r="I146" s="25">
        <f>+'Gruppo x divisioni'!F54</f>
        <v>7290.9</v>
      </c>
    </row>
    <row r="147" spans="3:10" ht="14.25">
      <c r="C147" s="3" t="s">
        <v>238</v>
      </c>
      <c r="D147" s="3" t="s">
        <v>56</v>
      </c>
      <c r="E147" s="25">
        <f>+'Gruppo x divisioni'!B55</f>
        <v>5042.3</v>
      </c>
      <c r="F147" s="25">
        <f>+'Gruppo x divisioni'!C55</f>
        <v>0</v>
      </c>
      <c r="G147" s="25">
        <f>+'Gruppo x divisioni'!D55</f>
        <v>1238.7</v>
      </c>
      <c r="H147" s="25">
        <f>+'Gruppo x divisioni'!E55</f>
        <v>0</v>
      </c>
      <c r="I147" s="25">
        <f>+'Gruppo x divisioni'!F55</f>
        <v>2075.1999999999998</v>
      </c>
    </row>
    <row r="148" spans="3:10" ht="14.25">
      <c r="C148" s="3" t="s">
        <v>284</v>
      </c>
      <c r="D148" s="3" t="s">
        <v>91</v>
      </c>
      <c r="E148" s="25">
        <f>+'Gruppo x divisioni'!B56</f>
        <v>0</v>
      </c>
      <c r="F148" s="25">
        <f>+'Gruppo x divisioni'!C56</f>
        <v>2920.7</v>
      </c>
      <c r="G148" s="25">
        <f>+'Gruppo x divisioni'!D56</f>
        <v>0</v>
      </c>
      <c r="H148" s="25">
        <f>+'Gruppo x divisioni'!E56</f>
        <v>0</v>
      </c>
      <c r="I148" s="25">
        <f>+'Gruppo x divisioni'!F56</f>
        <v>3017.4</v>
      </c>
    </row>
    <row r="149" spans="3:10" ht="14.25">
      <c r="C149" s="3" t="s">
        <v>239</v>
      </c>
      <c r="D149" s="3" t="s">
        <v>18</v>
      </c>
      <c r="E149" s="25">
        <f>+'Gruppo x divisioni'!B57</f>
        <v>24359.5</v>
      </c>
      <c r="F149" s="25">
        <f>+'Gruppo x divisioni'!C57</f>
        <v>0</v>
      </c>
      <c r="G149" s="25">
        <f>+'Gruppo x divisioni'!D57</f>
        <v>14490.2</v>
      </c>
      <c r="H149" s="25">
        <f>+'Gruppo x divisioni'!E57</f>
        <v>2939.8</v>
      </c>
      <c r="I149" s="25">
        <f>+'Gruppo x divisioni'!F57</f>
        <v>31025.599999999999</v>
      </c>
    </row>
    <row r="150" spans="3:10" ht="14.25">
      <c r="C150" s="227" t="s">
        <v>285</v>
      </c>
      <c r="D150" s="227" t="s">
        <v>286</v>
      </c>
      <c r="E150" s="25">
        <f>+'Gruppo x divisioni'!B58</f>
        <v>10290</v>
      </c>
      <c r="F150" s="25" t="str">
        <f>+'Gruppo x divisioni'!C58</f>
        <v>n.s.</v>
      </c>
      <c r="G150" s="25" t="str">
        <f>+'Gruppo x divisioni'!D58</f>
        <v>n.s.</v>
      </c>
      <c r="H150" s="25" t="str">
        <f>+'Gruppo x divisioni'!E58</f>
        <v>n.s.</v>
      </c>
      <c r="I150" s="25" t="str">
        <f>+'Gruppo x divisioni'!F58</f>
        <v>n.s.</v>
      </c>
    </row>
    <row r="151" spans="3:10" ht="14.25">
      <c r="C151" s="3" t="s">
        <v>287</v>
      </c>
      <c r="D151" s="3" t="s">
        <v>58</v>
      </c>
      <c r="E151" s="25">
        <f>+'Gruppo x divisioni'!B59</f>
        <v>-40875.599999999999</v>
      </c>
      <c r="F151" s="25">
        <f>+'Gruppo x divisioni'!C59</f>
        <v>0</v>
      </c>
      <c r="G151" s="25">
        <f>+'Gruppo x divisioni'!D59</f>
        <v>-21088.799999999999</v>
      </c>
      <c r="H151" s="25">
        <f>+'Gruppo x divisioni'!E59</f>
        <v>-2924.3</v>
      </c>
      <c r="I151" s="25">
        <f>+'Gruppo x divisioni'!F59</f>
        <v>-43967.199999999997</v>
      </c>
    </row>
    <row r="152" spans="3:10" ht="14.25">
      <c r="C152" s="3" t="s">
        <v>264</v>
      </c>
      <c r="D152" s="3" t="s">
        <v>67</v>
      </c>
      <c r="E152" s="25">
        <f>+'Gruppo x divisioni'!B60</f>
        <v>33880.5</v>
      </c>
      <c r="F152" s="25">
        <f>+'Gruppo x divisioni'!C60</f>
        <v>11546.3</v>
      </c>
      <c r="G152" s="25">
        <f>+'Gruppo x divisioni'!D60</f>
        <v>11140.3</v>
      </c>
      <c r="H152" s="25">
        <f>+'Gruppo x divisioni'!E60</f>
        <v>2417.9</v>
      </c>
      <c r="I152" s="25">
        <f>+'Gruppo x divisioni'!F60</f>
        <v>58985</v>
      </c>
    </row>
    <row r="153" spans="3:10" ht="15" thickBot="1">
      <c r="C153" s="230" t="s">
        <v>288</v>
      </c>
      <c r="D153" s="85" t="s">
        <v>289</v>
      </c>
      <c r="E153" s="320" t="str">
        <f>+'Gruppo x divisioni'!B61</f>
        <v>978 *</v>
      </c>
      <c r="F153" s="320">
        <f>+'Gruppo x divisioni'!C61</f>
        <v>0</v>
      </c>
      <c r="G153" s="320">
        <f>+'Gruppo x divisioni'!D61</f>
        <v>2375</v>
      </c>
      <c r="H153" s="320">
        <f>+'Gruppo x divisioni'!E61</f>
        <v>377</v>
      </c>
      <c r="I153" s="320">
        <f>+'Gruppo x divisioni'!F61</f>
        <v>3599</v>
      </c>
    </row>
    <row r="154" spans="3:10" ht="15.75" thickTop="1">
      <c r="D154" s="231"/>
      <c r="E154" s="231"/>
      <c r="F154" s="436"/>
      <c r="G154" s="436"/>
      <c r="H154" s="231"/>
      <c r="I154" s="232"/>
      <c r="J154" s="231"/>
    </row>
    <row r="155" spans="3:10" ht="15.75">
      <c r="D155" s="437"/>
      <c r="E155" s="437"/>
      <c r="F155" s="437"/>
      <c r="G155" s="437"/>
      <c r="H155" s="231"/>
      <c r="I155" s="234"/>
      <c r="J155" s="231"/>
    </row>
    <row r="157" spans="3:10" ht="14.25" customHeight="1" thickBot="1">
      <c r="C157" s="431" t="s">
        <v>322</v>
      </c>
      <c r="D157" s="434" t="s">
        <v>290</v>
      </c>
      <c r="E157" s="220" t="s">
        <v>375</v>
      </c>
      <c r="F157" s="220" t="s">
        <v>375</v>
      </c>
      <c r="G157" s="432" t="s">
        <v>200</v>
      </c>
    </row>
    <row r="158" spans="3:10" ht="15" thickTop="1">
      <c r="C158" s="431"/>
      <c r="D158" s="434"/>
      <c r="E158" s="222">
        <v>41912</v>
      </c>
      <c r="F158" s="222">
        <v>42277</v>
      </c>
      <c r="G158" s="432"/>
    </row>
    <row r="159" spans="3:10" ht="14.25">
      <c r="C159" s="3" t="s">
        <v>201</v>
      </c>
      <c r="D159" s="3" t="s">
        <v>0</v>
      </c>
      <c r="E159" s="240">
        <f>+CPB!O4</f>
        <v>56.5</v>
      </c>
      <c r="F159" s="240">
        <f>+CPB!S4</f>
        <v>61.2</v>
      </c>
      <c r="G159" s="262">
        <f t="shared" ref="G159:G184" si="1">+IFERROR(+F159/E159-1,"n.s.")</f>
        <v>8.3185840707964642E-2</v>
      </c>
    </row>
    <row r="160" spans="3:10" ht="14.25">
      <c r="C160" s="3" t="s">
        <v>202</v>
      </c>
      <c r="D160" s="3" t="s">
        <v>193</v>
      </c>
      <c r="E160" s="240">
        <f>+CPB!O5</f>
        <v>50.5</v>
      </c>
      <c r="F160" s="240">
        <f>+CPB!S5</f>
        <v>21.7</v>
      </c>
      <c r="G160" s="251" t="s">
        <v>50</v>
      </c>
    </row>
    <row r="161" spans="3:7" ht="14.25">
      <c r="C161" s="3" t="s">
        <v>291</v>
      </c>
      <c r="D161" s="3" t="s">
        <v>1</v>
      </c>
      <c r="E161" s="240">
        <f>+CPB!O6</f>
        <v>112.3</v>
      </c>
      <c r="F161" s="240">
        <f>+CPB!S6</f>
        <v>64.7</v>
      </c>
      <c r="G161" s="262">
        <f t="shared" si="1"/>
        <v>-0.42386464826357961</v>
      </c>
    </row>
    <row r="162" spans="3:7" ht="14.25">
      <c r="C162" s="3" t="s">
        <v>204</v>
      </c>
      <c r="D162" s="3" t="s">
        <v>113</v>
      </c>
      <c r="E162" s="240">
        <f>+CPB!O7</f>
        <v>0</v>
      </c>
      <c r="F162" s="240">
        <f>+CPB!S7</f>
        <v>0</v>
      </c>
      <c r="G162" s="262" t="str">
        <f t="shared" si="1"/>
        <v>n.s.</v>
      </c>
    </row>
    <row r="163" spans="3:7" ht="14.25">
      <c r="C163" s="224" t="s">
        <v>205</v>
      </c>
      <c r="D163" s="224" t="s">
        <v>2</v>
      </c>
      <c r="E163" s="321">
        <f>+CPB!O8</f>
        <v>219.3</v>
      </c>
      <c r="F163" s="321">
        <f>+CPB!S8</f>
        <v>147.6</v>
      </c>
      <c r="G163" s="263">
        <f t="shared" si="1"/>
        <v>-0.32694938440492483</v>
      </c>
    </row>
    <row r="164" spans="3:7" ht="14.25">
      <c r="C164" s="3" t="s">
        <v>206</v>
      </c>
      <c r="D164" s="3" t="s">
        <v>3</v>
      </c>
      <c r="E164" s="240">
        <f>+CPB!O9</f>
        <v>-48.5</v>
      </c>
      <c r="F164" s="240">
        <f>+CPB!S9</f>
        <v>-50.3</v>
      </c>
      <c r="G164" s="264">
        <f t="shared" si="1"/>
        <v>3.7113402061855538E-2</v>
      </c>
    </row>
    <row r="165" spans="3:7" ht="14.25">
      <c r="C165" s="3" t="s">
        <v>207</v>
      </c>
      <c r="D165" s="3" t="s">
        <v>4</v>
      </c>
      <c r="E165" s="240">
        <f>+CPB!O10</f>
        <v>-30.9</v>
      </c>
      <c r="F165" s="240">
        <f>+CPB!S10</f>
        <v>-36.4</v>
      </c>
      <c r="G165" s="264">
        <f t="shared" si="1"/>
        <v>0.17799352750809061</v>
      </c>
    </row>
    <row r="166" spans="3:7" ht="14.25">
      <c r="C166" s="224" t="s">
        <v>208</v>
      </c>
      <c r="D166" s="224" t="s">
        <v>5</v>
      </c>
      <c r="E166" s="321">
        <f>+CPB!O11</f>
        <v>-79.400000000000006</v>
      </c>
      <c r="F166" s="321">
        <f>+CPB!S11</f>
        <v>-86.7</v>
      </c>
      <c r="G166" s="265">
        <f t="shared" si="1"/>
        <v>9.1939546599496103E-2</v>
      </c>
    </row>
    <row r="167" spans="3:7" ht="14.25">
      <c r="C167" s="3" t="s">
        <v>292</v>
      </c>
      <c r="D167" s="3" t="s">
        <v>293</v>
      </c>
      <c r="E167" s="240">
        <f>+CPB!O12</f>
        <v>0.8</v>
      </c>
      <c r="F167" s="240">
        <f>+CPB!S12</f>
        <v>0.3</v>
      </c>
      <c r="G167" s="264">
        <f t="shared" si="1"/>
        <v>-0.625</v>
      </c>
    </row>
    <row r="168" spans="3:7" ht="14.25">
      <c r="C168" s="3" t="s">
        <v>210</v>
      </c>
      <c r="D168" s="3" t="s">
        <v>6</v>
      </c>
      <c r="E168" s="240">
        <f>+CPB!O13</f>
        <v>-14.5</v>
      </c>
      <c r="F168" s="240">
        <f>+CPB!S13</f>
        <v>-11.2</v>
      </c>
      <c r="G168" s="264">
        <f t="shared" si="1"/>
        <v>-0.22758620689655173</v>
      </c>
    </row>
    <row r="169" spans="3:7" ht="15.75" customHeight="1">
      <c r="C169" s="3" t="s">
        <v>211</v>
      </c>
      <c r="D169" s="3" t="s">
        <v>7</v>
      </c>
      <c r="E169" s="240">
        <f>+CPB!O14</f>
        <v>-0.2</v>
      </c>
      <c r="F169" s="240">
        <f>+CPB!S14</f>
        <v>-1.4</v>
      </c>
      <c r="G169" s="251" t="s">
        <v>50</v>
      </c>
    </row>
    <row r="170" spans="3:7" ht="14.25">
      <c r="C170" s="3" t="s">
        <v>212</v>
      </c>
      <c r="D170" s="3" t="s">
        <v>55</v>
      </c>
      <c r="E170" s="240">
        <f>+CPB!O15</f>
        <v>0</v>
      </c>
      <c r="F170" s="240">
        <f>+CPB!S15</f>
        <v>0</v>
      </c>
      <c r="G170" s="262" t="str">
        <f t="shared" si="1"/>
        <v>n.s.</v>
      </c>
    </row>
    <row r="171" spans="3:7" ht="14.25">
      <c r="C171" s="224" t="s">
        <v>213</v>
      </c>
      <c r="D171" s="224" t="s">
        <v>8</v>
      </c>
      <c r="E171" s="321">
        <f>+CPB!O16</f>
        <v>126.00000000000001</v>
      </c>
      <c r="F171" s="321">
        <f>+CPB!S16</f>
        <v>48.6</v>
      </c>
      <c r="G171" s="255" t="s">
        <v>50</v>
      </c>
    </row>
    <row r="172" spans="3:7" ht="14.25">
      <c r="C172" s="3" t="s">
        <v>294</v>
      </c>
      <c r="D172" s="3" t="s">
        <v>9</v>
      </c>
      <c r="E172" s="240">
        <f>+CPB!O17</f>
        <v>-41.8</v>
      </c>
      <c r="F172" s="240">
        <f>+CPB!S17</f>
        <v>-24.1</v>
      </c>
      <c r="G172" s="251" t="s">
        <v>50</v>
      </c>
    </row>
    <row r="173" spans="3:7" ht="14.25">
      <c r="C173" s="3" t="s">
        <v>215</v>
      </c>
      <c r="D173" s="3" t="s">
        <v>10</v>
      </c>
      <c r="E173" s="240">
        <f>+CPB!O18</f>
        <v>0</v>
      </c>
      <c r="F173" s="240">
        <f>+CPB!S18</f>
        <v>0</v>
      </c>
      <c r="G173" s="262" t="str">
        <f t="shared" si="1"/>
        <v>n.s.</v>
      </c>
    </row>
    <row r="174" spans="3:7" ht="14.25">
      <c r="C174" s="224" t="s">
        <v>216</v>
      </c>
      <c r="D174" s="224" t="s">
        <v>11</v>
      </c>
      <c r="E174" s="321">
        <f>+CPB!O19</f>
        <v>84.200000000000017</v>
      </c>
      <c r="F174" s="321">
        <f>+CPB!S19</f>
        <v>24.5</v>
      </c>
      <c r="G174" s="255" t="s">
        <v>50</v>
      </c>
    </row>
    <row r="175" spans="3:7" ht="15">
      <c r="C175" s="221"/>
      <c r="D175" s="221"/>
      <c r="E175" s="240"/>
      <c r="F175" s="240"/>
      <c r="G175" s="256"/>
    </row>
    <row r="176" spans="3:7" ht="14.25">
      <c r="C176" s="3" t="s">
        <v>282</v>
      </c>
      <c r="D176" s="3" t="s">
        <v>90</v>
      </c>
      <c r="E176" s="240">
        <f>+CPB!O21</f>
        <v>8257.7000000000007</v>
      </c>
      <c r="F176" s="240">
        <f>+CPB!S21</f>
        <v>7665.3</v>
      </c>
      <c r="G176" s="262">
        <f t="shared" si="1"/>
        <v>-7.1739104108892393E-2</v>
      </c>
    </row>
    <row r="177" spans="3:7" ht="14.25">
      <c r="C177" s="3" t="s">
        <v>234</v>
      </c>
      <c r="D177" s="3" t="s">
        <v>41</v>
      </c>
      <c r="E177" s="240">
        <f>+CPB!O22</f>
        <v>5711.2</v>
      </c>
      <c r="F177" s="240">
        <f>+CPB!S22</f>
        <v>6421.7</v>
      </c>
      <c r="G177" s="262">
        <f t="shared" si="1"/>
        <v>0.12440467852640436</v>
      </c>
    </row>
    <row r="178" spans="3:7" ht="14.25">
      <c r="C178" s="3" t="s">
        <v>238</v>
      </c>
      <c r="D178" s="3" t="s">
        <v>56</v>
      </c>
      <c r="E178" s="240">
        <f>+CPB!O23</f>
        <v>5042.3</v>
      </c>
      <c r="F178" s="240">
        <f>+CPB!S23</f>
        <v>5123.3999999999996</v>
      </c>
      <c r="G178" s="262">
        <f t="shared" si="1"/>
        <v>1.6083929952600995E-2</v>
      </c>
    </row>
    <row r="179" spans="3:7" ht="14.25">
      <c r="C179" s="3" t="s">
        <v>284</v>
      </c>
      <c r="D179" s="3" t="s">
        <v>91</v>
      </c>
      <c r="E179" s="240">
        <f>+CPB!O24</f>
        <v>0</v>
      </c>
      <c r="F179" s="240">
        <f>+CPB!S24</f>
        <v>0</v>
      </c>
      <c r="G179" s="262" t="str">
        <f t="shared" si="1"/>
        <v>n.s.</v>
      </c>
    </row>
    <row r="180" spans="3:7" ht="14.25">
      <c r="C180" s="3" t="s">
        <v>295</v>
      </c>
      <c r="D180" s="3" t="s">
        <v>18</v>
      </c>
      <c r="E180" s="240">
        <f>+CPB!O25</f>
        <v>24359.5</v>
      </c>
      <c r="F180" s="240">
        <f>+CPB!S25</f>
        <v>24569.599999999999</v>
      </c>
      <c r="G180" s="262">
        <f t="shared" si="1"/>
        <v>8.6249717769246725E-3</v>
      </c>
    </row>
    <row r="181" spans="3:7" ht="14.25">
      <c r="C181" s="227" t="s">
        <v>296</v>
      </c>
      <c r="D181" s="227" t="s">
        <v>286</v>
      </c>
      <c r="E181" s="240">
        <f>+CPB!O26</f>
        <v>10290</v>
      </c>
      <c r="F181" s="240">
        <f>+CPB!S26</f>
        <v>10014.5</v>
      </c>
      <c r="G181" s="262">
        <f t="shared" si="1"/>
        <v>-2.677356656948493E-2</v>
      </c>
    </row>
    <row r="182" spans="3:7" ht="14.25">
      <c r="C182" s="3" t="s">
        <v>246</v>
      </c>
      <c r="D182" s="3" t="s">
        <v>58</v>
      </c>
      <c r="E182" s="240">
        <f>+CPB!O27</f>
        <v>-40875.599999999999</v>
      </c>
      <c r="F182" s="240">
        <f>+CPB!S27</f>
        <v>-40676.9</v>
      </c>
      <c r="G182" s="262">
        <f t="shared" si="1"/>
        <v>-4.8610907240504986E-3</v>
      </c>
    </row>
    <row r="183" spans="3:7" ht="14.25">
      <c r="C183" s="3" t="s">
        <v>264</v>
      </c>
      <c r="D183" s="3" t="s">
        <v>67</v>
      </c>
      <c r="E183" s="240">
        <f>+CPB!O28</f>
        <v>33880.5</v>
      </c>
      <c r="F183" s="240">
        <f>+CPB!S28</f>
        <v>33032.5</v>
      </c>
      <c r="G183" s="262">
        <f t="shared" si="1"/>
        <v>-2.5029146559230275E-2</v>
      </c>
    </row>
    <row r="184" spans="3:7" ht="14.25">
      <c r="C184" s="3" t="s">
        <v>288</v>
      </c>
      <c r="D184" s="3" t="s">
        <v>42</v>
      </c>
      <c r="E184" s="283">
        <f>+CPB!O29</f>
        <v>978</v>
      </c>
      <c r="F184" s="283">
        <f>+CPB!S29</f>
        <v>1052</v>
      </c>
      <c r="G184" s="262">
        <f t="shared" si="1"/>
        <v>7.5664621676891697E-2</v>
      </c>
    </row>
    <row r="185" spans="3:7" ht="14.25">
      <c r="C185" s="3" t="s">
        <v>297</v>
      </c>
      <c r="D185" s="165" t="s">
        <v>85</v>
      </c>
      <c r="E185" s="240">
        <f>+CPB!O30</f>
        <v>36.200000000000003</v>
      </c>
      <c r="F185" s="240">
        <f>+CPB!S30</f>
        <v>58.7</v>
      </c>
    </row>
    <row r="186" spans="3:7" ht="15" thickBot="1">
      <c r="C186" s="85" t="s">
        <v>298</v>
      </c>
      <c r="D186" s="237" t="s">
        <v>99</v>
      </c>
      <c r="E186" s="240">
        <f>+CPB!O31</f>
        <v>0.01</v>
      </c>
      <c r="F186" s="240">
        <f>+CPB!S31</f>
        <v>0.01</v>
      </c>
    </row>
    <row r="190" spans="3:7" ht="14.25" thickBot="1">
      <c r="C190" s="431" t="s">
        <v>299</v>
      </c>
      <c r="D190" s="431" t="s">
        <v>300</v>
      </c>
      <c r="E190" s="220" t="s">
        <v>375</v>
      </c>
      <c r="F190" s="220" t="s">
        <v>375</v>
      </c>
      <c r="G190" s="435" t="s">
        <v>200</v>
      </c>
    </row>
    <row r="191" spans="3:7" ht="15" thickTop="1">
      <c r="C191" s="431"/>
      <c r="D191" s="431"/>
      <c r="E191" s="222">
        <v>41912</v>
      </c>
      <c r="F191" s="222">
        <v>42277</v>
      </c>
      <c r="G191" s="435"/>
    </row>
    <row r="192" spans="3:7" ht="14.25">
      <c r="C192" s="3" t="s">
        <v>201</v>
      </c>
      <c r="D192" s="3" t="s">
        <v>0</v>
      </c>
      <c r="E192" s="240">
        <f>+CPB!O35</f>
        <v>47.3</v>
      </c>
      <c r="F192" s="240">
        <f>+CPB!S35</f>
        <v>52.2</v>
      </c>
      <c r="G192" s="262">
        <f t="shared" ref="G192:G212" si="2">+IFERROR(+F192/E192-1,"n.s.")</f>
        <v>0.10359408033826645</v>
      </c>
    </row>
    <row r="193" spans="3:7" ht="14.25">
      <c r="C193" s="3" t="s">
        <v>301</v>
      </c>
      <c r="D193" s="3" t="s">
        <v>193</v>
      </c>
      <c r="E193" s="240">
        <f>+CPB!O36</f>
        <v>46</v>
      </c>
      <c r="F193" s="240">
        <f>+CPB!S36</f>
        <v>18.3</v>
      </c>
      <c r="G193" s="251" t="s">
        <v>50</v>
      </c>
    </row>
    <row r="194" spans="3:7" ht="14.25">
      <c r="C194" s="3" t="s">
        <v>291</v>
      </c>
      <c r="D194" s="3" t="s">
        <v>1</v>
      </c>
      <c r="E194" s="240">
        <f>+CPB!O37</f>
        <v>95.3</v>
      </c>
      <c r="F194" s="240">
        <f>+CPB!S37</f>
        <v>45.9</v>
      </c>
      <c r="G194" s="254">
        <f t="shared" si="2"/>
        <v>-0.51836306400839449</v>
      </c>
    </row>
    <row r="195" spans="3:7" ht="14.25">
      <c r="C195" s="3" t="s">
        <v>204</v>
      </c>
      <c r="D195" s="3" t="s">
        <v>113</v>
      </c>
      <c r="E195" s="240">
        <f>+CPB!O38</f>
        <v>0</v>
      </c>
      <c r="F195" s="240">
        <f>+CPB!S38</f>
        <v>0</v>
      </c>
      <c r="G195" s="254" t="str">
        <f t="shared" si="2"/>
        <v>n.s.</v>
      </c>
    </row>
    <row r="196" spans="3:7" ht="14.25">
      <c r="C196" s="224" t="s">
        <v>205</v>
      </c>
      <c r="D196" s="224" t="s">
        <v>2</v>
      </c>
      <c r="E196" s="308">
        <f>+CPB!O39</f>
        <v>188.6</v>
      </c>
      <c r="F196" s="308">
        <f>+CPB!S39</f>
        <v>116.4</v>
      </c>
      <c r="G196" s="265">
        <f t="shared" si="2"/>
        <v>-0.38282078472958636</v>
      </c>
    </row>
    <row r="197" spans="3:7" ht="14.25">
      <c r="C197" s="3" t="s">
        <v>206</v>
      </c>
      <c r="D197" s="3" t="s">
        <v>3</v>
      </c>
      <c r="E197" s="240">
        <f>+CPB!O40</f>
        <v>-35.700000000000003</v>
      </c>
      <c r="F197" s="240">
        <f>+CPB!S40</f>
        <v>-36.6</v>
      </c>
      <c r="G197" s="264">
        <f t="shared" si="2"/>
        <v>2.5210084033613356E-2</v>
      </c>
    </row>
    <row r="198" spans="3:7" ht="14.25">
      <c r="C198" s="3" t="s">
        <v>207</v>
      </c>
      <c r="D198" s="3" t="s">
        <v>4</v>
      </c>
      <c r="E198" s="240">
        <f>+CPB!O41</f>
        <v>-22.9</v>
      </c>
      <c r="F198" s="240">
        <f>+CPB!S41</f>
        <v>-27</v>
      </c>
      <c r="G198" s="264">
        <f t="shared" si="2"/>
        <v>0.17903930131004375</v>
      </c>
    </row>
    <row r="199" spans="3:7" ht="14.25">
      <c r="C199" s="224" t="s">
        <v>208</v>
      </c>
      <c r="D199" s="224" t="s">
        <v>5</v>
      </c>
      <c r="E199" s="308">
        <f>+CPB!O42</f>
        <v>-58.6</v>
      </c>
      <c r="F199" s="308">
        <f>+CPB!S42</f>
        <v>-63.6</v>
      </c>
      <c r="G199" s="265">
        <f t="shared" si="2"/>
        <v>8.53242320819112E-2</v>
      </c>
    </row>
    <row r="200" spans="3:7" ht="14.25">
      <c r="C200" s="3" t="s">
        <v>292</v>
      </c>
      <c r="D200" s="3" t="s">
        <v>195</v>
      </c>
      <c r="E200" s="240">
        <f>+CPB!O43</f>
        <v>0</v>
      </c>
      <c r="F200" s="240">
        <f>+CPB!S43</f>
        <v>0</v>
      </c>
      <c r="G200" s="264" t="str">
        <f t="shared" si="2"/>
        <v>n.s.</v>
      </c>
    </row>
    <row r="201" spans="3:7" ht="14.25">
      <c r="C201" s="3" t="s">
        <v>210</v>
      </c>
      <c r="D201" s="3" t="s">
        <v>6</v>
      </c>
      <c r="E201" s="240">
        <f>+CPB!O44</f>
        <v>-14.5</v>
      </c>
      <c r="F201" s="240">
        <f>+CPB!S44</f>
        <v>-11.2</v>
      </c>
      <c r="G201" s="264">
        <f t="shared" si="2"/>
        <v>-0.22758620689655173</v>
      </c>
    </row>
    <row r="202" spans="3:7" ht="14.25" customHeight="1">
      <c r="C202" s="3" t="s">
        <v>211</v>
      </c>
      <c r="D202" s="3" t="s">
        <v>7</v>
      </c>
      <c r="E202" s="240">
        <f>+CPB!O45</f>
        <v>-0.2</v>
      </c>
      <c r="F202" s="240">
        <f>+CPB!S45</f>
        <v>-1.2</v>
      </c>
      <c r="G202" s="264" t="s">
        <v>50</v>
      </c>
    </row>
    <row r="203" spans="3:7" ht="14.25">
      <c r="C203" s="3" t="s">
        <v>212</v>
      </c>
      <c r="D203" s="3" t="s">
        <v>55</v>
      </c>
      <c r="E203" s="240">
        <f>+CPB!O46</f>
        <v>0</v>
      </c>
      <c r="F203" s="240">
        <f>+CPB!S46</f>
        <v>0</v>
      </c>
      <c r="G203" s="264" t="str">
        <f t="shared" si="2"/>
        <v>n.s.</v>
      </c>
    </row>
    <row r="204" spans="3:7" ht="14.25">
      <c r="C204" s="224" t="s">
        <v>213</v>
      </c>
      <c r="D204" s="224" t="s">
        <v>8</v>
      </c>
      <c r="E204" s="308">
        <f>+CPB!O47</f>
        <v>115.3</v>
      </c>
      <c r="F204" s="308">
        <f>+CPB!S47</f>
        <v>40.4</v>
      </c>
      <c r="G204" s="255" t="s">
        <v>50</v>
      </c>
    </row>
    <row r="205" spans="3:7" ht="14.25">
      <c r="C205" s="3" t="s">
        <v>294</v>
      </c>
      <c r="D205" s="3" t="s">
        <v>9</v>
      </c>
      <c r="E205" s="240">
        <f>+CPB!O48</f>
        <v>-41.8</v>
      </c>
      <c r="F205" s="240">
        <f>+CPB!S48</f>
        <v>-23.6</v>
      </c>
      <c r="G205" s="251" t="s">
        <v>50</v>
      </c>
    </row>
    <row r="206" spans="3:7" ht="14.25">
      <c r="C206" s="3" t="s">
        <v>215</v>
      </c>
      <c r="D206" s="3" t="s">
        <v>10</v>
      </c>
      <c r="E206" s="240">
        <f>+CPB!O49</f>
        <v>0</v>
      </c>
      <c r="F206" s="240">
        <f>+CPB!S49</f>
        <v>0</v>
      </c>
      <c r="G206" s="254" t="str">
        <f t="shared" si="2"/>
        <v>n.s.</v>
      </c>
    </row>
    <row r="207" spans="3:7" ht="14.25">
      <c r="C207" s="224" t="s">
        <v>216</v>
      </c>
      <c r="D207" s="224" t="s">
        <v>11</v>
      </c>
      <c r="E207" s="308">
        <f>+CPB!O50</f>
        <v>73.5</v>
      </c>
      <c r="F207" s="308">
        <f>+CPB!S50</f>
        <v>16.8</v>
      </c>
      <c r="G207" s="255" t="s">
        <v>50</v>
      </c>
    </row>
    <row r="208" spans="3:7" ht="15">
      <c r="C208" s="221"/>
      <c r="D208" s="221"/>
      <c r="E208" s="240"/>
      <c r="F208" s="240"/>
      <c r="G208" s="256"/>
    </row>
    <row r="209" spans="3:7" ht="14.25">
      <c r="C209" s="3" t="s">
        <v>295</v>
      </c>
      <c r="D209" s="3" t="s">
        <v>18</v>
      </c>
      <c r="E209" s="240">
        <f>+CPB!O52</f>
        <v>23112.3</v>
      </c>
      <c r="F209" s="240">
        <f>+CPB!S52</f>
        <v>23124.1</v>
      </c>
      <c r="G209" s="264">
        <f t="shared" si="2"/>
        <v>5.1055065917271492E-4</v>
      </c>
    </row>
    <row r="210" spans="3:7" ht="14.25">
      <c r="C210" s="227" t="s">
        <v>296</v>
      </c>
      <c r="D210" s="3" t="s">
        <v>44</v>
      </c>
      <c r="E210" s="240">
        <f>+CPB!O53</f>
        <v>10290</v>
      </c>
      <c r="F210" s="240">
        <f>+CPB!S53</f>
        <v>10014.5</v>
      </c>
      <c r="G210" s="264">
        <f t="shared" si="2"/>
        <v>-2.677356656948493E-2</v>
      </c>
    </row>
    <row r="211" spans="3:7" ht="14.25">
      <c r="C211" s="3" t="s">
        <v>93</v>
      </c>
      <c r="D211" s="3" t="s">
        <v>67</v>
      </c>
      <c r="E211" s="240">
        <f>+CPB!O54</f>
        <v>32025.7</v>
      </c>
      <c r="F211" s="240">
        <f>+CPB!S54</f>
        <v>31444.799999999999</v>
      </c>
      <c r="G211" s="264">
        <f t="shared" si="2"/>
        <v>-1.8138557471031103E-2</v>
      </c>
    </row>
    <row r="212" spans="3:7" ht="14.25">
      <c r="C212" s="3" t="s">
        <v>288</v>
      </c>
      <c r="D212" s="3" t="s">
        <v>289</v>
      </c>
      <c r="E212" s="283">
        <f>+CPB!O55</f>
        <v>620</v>
      </c>
      <c r="F212" s="283">
        <f>+CPB!S55</f>
        <v>668</v>
      </c>
      <c r="G212" s="264">
        <f t="shared" si="2"/>
        <v>7.7419354838709653E-2</v>
      </c>
    </row>
    <row r="213" spans="3:7" ht="14.25">
      <c r="C213" s="3" t="s">
        <v>297</v>
      </c>
      <c r="D213" s="3" t="s">
        <v>302</v>
      </c>
      <c r="E213" s="240">
        <f>+CPB!O56</f>
        <v>31.071049840933195</v>
      </c>
      <c r="F213" s="240">
        <f>+CPB!S56</f>
        <v>54.6</v>
      </c>
    </row>
    <row r="214" spans="3:7" ht="15" thickBot="1">
      <c r="C214" s="85" t="s">
        <v>298</v>
      </c>
      <c r="D214" s="85" t="s">
        <v>99</v>
      </c>
      <c r="E214" s="309">
        <f>+CPB!O57</f>
        <v>0</v>
      </c>
      <c r="F214" s="309">
        <f>+CPB!S57</f>
        <v>0</v>
      </c>
      <c r="G214" s="309"/>
    </row>
    <row r="218" spans="3:7" ht="14.25" customHeight="1" thickBot="1">
      <c r="C218" s="433" t="s">
        <v>303</v>
      </c>
      <c r="D218" s="433" t="s">
        <v>304</v>
      </c>
      <c r="E218" s="220" t="s">
        <v>375</v>
      </c>
      <c r="F218" s="220" t="s">
        <v>375</v>
      </c>
      <c r="G218" s="432" t="s">
        <v>200</v>
      </c>
    </row>
    <row r="219" spans="3:7" ht="15" thickTop="1">
      <c r="C219" s="433"/>
      <c r="D219" s="433"/>
      <c r="E219" s="222">
        <v>41912</v>
      </c>
      <c r="F219" s="222">
        <v>42277</v>
      </c>
      <c r="G219" s="432"/>
    </row>
    <row r="220" spans="3:7" ht="14.25">
      <c r="C220" s="3" t="s">
        <v>201</v>
      </c>
      <c r="D220" s="3" t="s">
        <v>0</v>
      </c>
      <c r="E220" s="240">
        <f>+CPB!O61</f>
        <v>9.1999999999999993</v>
      </c>
      <c r="F220" s="240">
        <f>+CPB!S61</f>
        <v>9</v>
      </c>
      <c r="G220" s="262">
        <f t="shared" ref="G220:G240" si="3">+IFERROR(+F220/E220-1,"n.s.")</f>
        <v>-2.1739130434782483E-2</v>
      </c>
    </row>
    <row r="221" spans="3:7" ht="14.25">
      <c r="C221" s="3" t="s">
        <v>301</v>
      </c>
      <c r="D221" s="3" t="s">
        <v>193</v>
      </c>
      <c r="E221" s="240">
        <f>+CPB!O62</f>
        <v>4.5</v>
      </c>
      <c r="F221" s="240">
        <f>+CPB!S62</f>
        <v>3.4</v>
      </c>
      <c r="G221" s="262">
        <f t="shared" si="3"/>
        <v>-0.24444444444444446</v>
      </c>
    </row>
    <row r="222" spans="3:7" ht="14.25">
      <c r="C222" s="3" t="s">
        <v>291</v>
      </c>
      <c r="D222" s="3" t="s">
        <v>1</v>
      </c>
      <c r="E222" s="240">
        <f>+CPB!O63</f>
        <v>17</v>
      </c>
      <c r="F222" s="240">
        <f>+CPB!S63</f>
        <v>18.8</v>
      </c>
      <c r="G222" s="262">
        <f t="shared" si="3"/>
        <v>0.10588235294117654</v>
      </c>
    </row>
    <row r="223" spans="3:7" ht="14.25">
      <c r="C223" s="3" t="s">
        <v>204</v>
      </c>
      <c r="D223" s="3" t="s">
        <v>113</v>
      </c>
      <c r="E223" s="240">
        <f>+CPB!O64</f>
        <v>0</v>
      </c>
      <c r="F223" s="240">
        <f>+CPB!S64</f>
        <v>0</v>
      </c>
      <c r="G223" s="264" t="str">
        <f t="shared" si="3"/>
        <v>n.s.</v>
      </c>
    </row>
    <row r="224" spans="3:7" ht="14.25">
      <c r="C224" s="224" t="s">
        <v>205</v>
      </c>
      <c r="D224" s="224" t="s">
        <v>2</v>
      </c>
      <c r="E224" s="308">
        <f>+CPB!O65</f>
        <v>30.7</v>
      </c>
      <c r="F224" s="308">
        <f>+CPB!S65</f>
        <v>31.2</v>
      </c>
      <c r="G224" s="263">
        <f t="shared" si="3"/>
        <v>1.6286644951140072E-2</v>
      </c>
    </row>
    <row r="225" spans="2:7" ht="14.25">
      <c r="C225" s="3" t="s">
        <v>206</v>
      </c>
      <c r="D225" s="3" t="s">
        <v>3</v>
      </c>
      <c r="E225" s="240">
        <f>+CPB!O66</f>
        <v>-12.8</v>
      </c>
      <c r="F225" s="240">
        <f>+CPB!S66</f>
        <v>-13.7</v>
      </c>
      <c r="G225" s="264">
        <f t="shared" si="3"/>
        <v>7.0312499999999778E-2</v>
      </c>
    </row>
    <row r="226" spans="2:7" ht="14.25">
      <c r="C226" s="3" t="s">
        <v>207</v>
      </c>
      <c r="D226" s="3" t="s">
        <v>4</v>
      </c>
      <c r="E226" s="240">
        <f>+CPB!O67</f>
        <v>-8</v>
      </c>
      <c r="F226" s="240">
        <f>+CPB!S67</f>
        <v>-9.4</v>
      </c>
      <c r="G226" s="264">
        <f t="shared" si="3"/>
        <v>0.17500000000000004</v>
      </c>
    </row>
    <row r="227" spans="2:7" ht="14.25">
      <c r="C227" s="224" t="s">
        <v>208</v>
      </c>
      <c r="D227" s="224" t="s">
        <v>5</v>
      </c>
      <c r="E227" s="308">
        <f>+CPB!O68</f>
        <v>-20.8</v>
      </c>
      <c r="F227" s="308">
        <f>+CPB!S68</f>
        <v>-23.1</v>
      </c>
      <c r="G227" s="265">
        <f t="shared" si="3"/>
        <v>0.11057692307692313</v>
      </c>
    </row>
    <row r="228" spans="2:7" ht="14.25">
      <c r="C228" s="3" t="s">
        <v>292</v>
      </c>
      <c r="D228" s="3" t="s">
        <v>195</v>
      </c>
      <c r="E228" s="240">
        <f>+CPB!O69</f>
        <v>0.8</v>
      </c>
      <c r="F228" s="240">
        <f>+CPB!S69</f>
        <v>0.3</v>
      </c>
      <c r="G228" s="264">
        <f t="shared" si="3"/>
        <v>-0.625</v>
      </c>
    </row>
    <row r="229" spans="2:7" ht="14.25">
      <c r="C229" s="3" t="s">
        <v>210</v>
      </c>
      <c r="D229" s="3" t="s">
        <v>6</v>
      </c>
      <c r="E229" s="240">
        <f>+CPB!O70</f>
        <v>0</v>
      </c>
      <c r="F229" s="240">
        <f>+CPB!S70</f>
        <v>0</v>
      </c>
      <c r="G229" s="264" t="str">
        <f t="shared" si="3"/>
        <v>n.s.</v>
      </c>
    </row>
    <row r="230" spans="2:7" ht="14.25">
      <c r="C230" s="3" t="s">
        <v>211</v>
      </c>
      <c r="D230" s="3" t="s">
        <v>7</v>
      </c>
      <c r="E230" s="240">
        <f>+CPB!O71</f>
        <v>0</v>
      </c>
      <c r="F230" s="240">
        <f>+CPB!S71</f>
        <v>-0.2</v>
      </c>
      <c r="G230" s="264" t="str">
        <f t="shared" si="3"/>
        <v>n.s.</v>
      </c>
    </row>
    <row r="231" spans="2:7" ht="14.25">
      <c r="C231" s="3" t="s">
        <v>212</v>
      </c>
      <c r="D231" s="3" t="s">
        <v>55</v>
      </c>
      <c r="E231" s="240">
        <f>+CPB!O72</f>
        <v>0</v>
      </c>
      <c r="F231" s="240">
        <f>+CPB!S72</f>
        <v>0</v>
      </c>
      <c r="G231" s="264" t="str">
        <f t="shared" si="3"/>
        <v>n.s.</v>
      </c>
    </row>
    <row r="232" spans="2:7" ht="14.25">
      <c r="C232" s="224" t="s">
        <v>213</v>
      </c>
      <c r="D232" s="224" t="s">
        <v>8</v>
      </c>
      <c r="E232" s="308">
        <f>+CPB!O73</f>
        <v>10.7</v>
      </c>
      <c r="F232" s="308">
        <f>+CPB!S73</f>
        <v>8.1999999999999993</v>
      </c>
      <c r="G232" s="263">
        <f t="shared" si="3"/>
        <v>-0.23364485981308414</v>
      </c>
    </row>
    <row r="233" spans="2:7" ht="14.25">
      <c r="C233" s="3" t="s">
        <v>294</v>
      </c>
      <c r="D233" s="3" t="s">
        <v>9</v>
      </c>
      <c r="E233" s="240">
        <f>+CPB!O74</f>
        <v>0</v>
      </c>
      <c r="F233" s="240">
        <f>+CPB!S74</f>
        <v>-0.5</v>
      </c>
      <c r="G233" s="264" t="str">
        <f t="shared" si="3"/>
        <v>n.s.</v>
      </c>
    </row>
    <row r="234" spans="2:7" ht="14.25">
      <c r="C234" s="3" t="s">
        <v>215</v>
      </c>
      <c r="D234" s="3" t="s">
        <v>10</v>
      </c>
      <c r="E234" s="240">
        <f>+CPB!O75</f>
        <v>0</v>
      </c>
      <c r="F234" s="240">
        <f>+CPB!S75</f>
        <v>0</v>
      </c>
      <c r="G234" s="264" t="str">
        <f t="shared" si="3"/>
        <v>n.s.</v>
      </c>
    </row>
    <row r="235" spans="2:7" ht="14.25">
      <c r="C235" s="224" t="s">
        <v>216</v>
      </c>
      <c r="D235" s="224" t="s">
        <v>11</v>
      </c>
      <c r="E235" s="308">
        <f>+CPB!O76</f>
        <v>10.7</v>
      </c>
      <c r="F235" s="308">
        <f>+CPB!S76</f>
        <v>7.7</v>
      </c>
      <c r="G235" s="266">
        <f t="shared" si="3"/>
        <v>-0.28037383177570085</v>
      </c>
    </row>
    <row r="236" spans="2:7" ht="15">
      <c r="B236" s="221"/>
      <c r="C236" s="221"/>
      <c r="D236" s="221"/>
      <c r="E236" s="240"/>
      <c r="F236" s="240"/>
      <c r="G236" s="256"/>
    </row>
    <row r="237" spans="2:7" ht="14.25">
      <c r="C237" s="3" t="s">
        <v>295</v>
      </c>
      <c r="D237" s="3" t="s">
        <v>305</v>
      </c>
      <c r="E237" s="240">
        <f>+CPB!O78</f>
        <v>1247.2</v>
      </c>
      <c r="F237" s="240">
        <f>+CPB!S78</f>
        <v>1445.5</v>
      </c>
      <c r="G237" s="264">
        <f t="shared" si="3"/>
        <v>0.15899615137908918</v>
      </c>
    </row>
    <row r="238" spans="2:7" ht="14.25">
      <c r="C238" s="3" t="s">
        <v>93</v>
      </c>
      <c r="D238" s="3" t="s">
        <v>67</v>
      </c>
      <c r="E238" s="240">
        <f>+CPB!O79</f>
        <v>1854.8</v>
      </c>
      <c r="F238" s="240">
        <f>+CPB!S79</f>
        <v>1587.7</v>
      </c>
      <c r="G238" s="264">
        <f t="shared" si="3"/>
        <v>-0.14400474444684064</v>
      </c>
    </row>
    <row r="239" spans="2:7" ht="14.25">
      <c r="C239" s="3" t="s">
        <v>306</v>
      </c>
      <c r="D239" s="3" t="s">
        <v>76</v>
      </c>
      <c r="E239" s="240">
        <f>+CPB!O80</f>
        <v>15443.1</v>
      </c>
      <c r="F239" s="240">
        <f>+CPB!S80</f>
        <v>15819.8</v>
      </c>
      <c r="G239" s="264">
        <f t="shared" si="3"/>
        <v>2.4392770881493941E-2</v>
      </c>
    </row>
    <row r="240" spans="2:7" ht="14.25">
      <c r="C240" s="3" t="s">
        <v>288</v>
      </c>
      <c r="D240" s="3" t="s">
        <v>289</v>
      </c>
      <c r="E240" s="283">
        <f>+CPB!O81</f>
        <v>358</v>
      </c>
      <c r="F240" s="283">
        <f>+CPB!S81</f>
        <v>384</v>
      </c>
      <c r="G240" s="264">
        <f t="shared" si="3"/>
        <v>7.2625698324022325E-2</v>
      </c>
    </row>
    <row r="241" spans="3:7" ht="14.25">
      <c r="C241" s="3" t="s">
        <v>297</v>
      </c>
      <c r="D241" s="3" t="s">
        <v>302</v>
      </c>
      <c r="E241" s="240">
        <f>+CPB!O82</f>
        <v>67.752442996742673</v>
      </c>
      <c r="F241" s="240">
        <f>+CPB!S82</f>
        <v>74</v>
      </c>
    </row>
    <row r="242" spans="3:7" ht="15" thickBot="1">
      <c r="C242" s="85" t="s">
        <v>298</v>
      </c>
      <c r="D242" s="85" t="s">
        <v>99</v>
      </c>
      <c r="E242" s="309">
        <f>+CPB!O83</f>
        <v>0.21</v>
      </c>
      <c r="F242" s="309">
        <f>+CPB!S83</f>
        <v>0.18</v>
      </c>
      <c r="G242" s="309"/>
    </row>
    <row r="246" spans="3:7" ht="14.25" customHeight="1" thickBot="1">
      <c r="C246" s="431" t="s">
        <v>307</v>
      </c>
      <c r="D246" s="434" t="s">
        <v>308</v>
      </c>
      <c r="E246" s="220" t="s">
        <v>375</v>
      </c>
      <c r="F246" s="220" t="s">
        <v>375</v>
      </c>
      <c r="G246" s="432" t="s">
        <v>200</v>
      </c>
    </row>
    <row r="247" spans="3:7" ht="15" thickTop="1">
      <c r="C247" s="431"/>
      <c r="D247" s="434"/>
      <c r="E247" s="222">
        <v>41912</v>
      </c>
      <c r="F247" s="222">
        <v>42277</v>
      </c>
      <c r="G247" s="432"/>
    </row>
    <row r="248" spans="3:7" ht="14.25">
      <c r="C248" s="3" t="s">
        <v>201</v>
      </c>
      <c r="D248" s="3" t="s">
        <v>0</v>
      </c>
      <c r="E248" s="240">
        <f>+PI!O4</f>
        <v>0</v>
      </c>
      <c r="F248" s="240">
        <f>+PI!S4</f>
        <v>0</v>
      </c>
      <c r="G248" s="262" t="str">
        <f t="shared" ref="G248:G267" si="4">+IFERROR(+F248/E248-1,"n.s.")</f>
        <v>n.s.</v>
      </c>
    </row>
    <row r="249" spans="3:7" ht="14.25">
      <c r="C249" s="3" t="s">
        <v>301</v>
      </c>
      <c r="D249" s="3" t="s">
        <v>193</v>
      </c>
      <c r="E249" s="240">
        <f>+PI!O5</f>
        <v>6.7</v>
      </c>
      <c r="F249" s="240">
        <f>+PI!S5</f>
        <v>5.8</v>
      </c>
      <c r="G249" s="262">
        <f t="shared" si="4"/>
        <v>-0.13432835820895528</v>
      </c>
    </row>
    <row r="250" spans="3:7" ht="14.25">
      <c r="C250" s="3" t="s">
        <v>291</v>
      </c>
      <c r="D250" s="3" t="s">
        <v>1</v>
      </c>
      <c r="E250" s="240">
        <f>+PI!O6</f>
        <v>0</v>
      </c>
      <c r="F250" s="240">
        <f>+PI!S6</f>
        <v>0</v>
      </c>
      <c r="G250" s="262" t="str">
        <f t="shared" si="4"/>
        <v>n.s.</v>
      </c>
    </row>
    <row r="251" spans="3:7" ht="14.25">
      <c r="C251" s="3" t="s">
        <v>204</v>
      </c>
      <c r="D251" s="3" t="s">
        <v>113</v>
      </c>
      <c r="E251" s="240">
        <f>+PI!O7</f>
        <v>55</v>
      </c>
      <c r="F251" s="240">
        <f>+PI!S7</f>
        <v>82.8</v>
      </c>
      <c r="G251" s="264">
        <f t="shared" si="4"/>
        <v>0.50545454545454538</v>
      </c>
    </row>
    <row r="252" spans="3:7" ht="14.25">
      <c r="C252" s="224" t="s">
        <v>205</v>
      </c>
      <c r="D252" s="224" t="s">
        <v>2</v>
      </c>
      <c r="E252" s="308">
        <f>+PI!O8</f>
        <v>61.7</v>
      </c>
      <c r="F252" s="308">
        <f>+PI!S8</f>
        <v>88.6</v>
      </c>
      <c r="G252" s="263">
        <f t="shared" si="4"/>
        <v>0.43598055105348443</v>
      </c>
    </row>
    <row r="253" spans="3:7" ht="14.25">
      <c r="C253" s="3" t="s">
        <v>206</v>
      </c>
      <c r="D253" s="3" t="s">
        <v>3</v>
      </c>
      <c r="E253" s="240">
        <f>+PI!O9</f>
        <v>-2.2999999999999998</v>
      </c>
      <c r="F253" s="240">
        <f>+PI!S9</f>
        <v>-1.9</v>
      </c>
      <c r="G253" s="264">
        <f t="shared" si="4"/>
        <v>-0.17391304347826086</v>
      </c>
    </row>
    <row r="254" spans="3:7" ht="14.25">
      <c r="C254" s="3" t="s">
        <v>207</v>
      </c>
      <c r="D254" s="3" t="s">
        <v>4</v>
      </c>
      <c r="E254" s="240">
        <f>+PI!O10</f>
        <v>-0.5</v>
      </c>
      <c r="F254" s="240">
        <f>+PI!S10</f>
        <v>-0.4</v>
      </c>
      <c r="G254" s="264">
        <f t="shared" si="4"/>
        <v>-0.19999999999999996</v>
      </c>
    </row>
    <row r="255" spans="3:7" ht="14.25">
      <c r="C255" s="224" t="s">
        <v>208</v>
      </c>
      <c r="D255" s="224" t="s">
        <v>5</v>
      </c>
      <c r="E255" s="308">
        <f>+PI!O11</f>
        <v>-2.8</v>
      </c>
      <c r="F255" s="308">
        <f>+PI!S11</f>
        <v>-2.2999999999999998</v>
      </c>
      <c r="G255" s="265">
        <f t="shared" si="4"/>
        <v>-0.1785714285714286</v>
      </c>
    </row>
    <row r="256" spans="3:7" ht="14.25">
      <c r="C256" s="3" t="s">
        <v>292</v>
      </c>
      <c r="D256" s="3" t="s">
        <v>195</v>
      </c>
      <c r="E256" s="240">
        <f>+PI!O12</f>
        <v>4</v>
      </c>
      <c r="F256" s="240">
        <f>+PI!S12</f>
        <v>88.2</v>
      </c>
      <c r="G256" s="264">
        <f t="shared" si="4"/>
        <v>21.05</v>
      </c>
    </row>
    <row r="257" spans="3:7" ht="14.25">
      <c r="C257" s="3" t="s">
        <v>210</v>
      </c>
      <c r="D257" s="3" t="s">
        <v>6</v>
      </c>
      <c r="E257" s="240">
        <f>+PI!O13</f>
        <v>0</v>
      </c>
      <c r="F257" s="240">
        <f>+PI!S13</f>
        <v>0</v>
      </c>
      <c r="G257" s="264" t="str">
        <f t="shared" si="4"/>
        <v>n.s.</v>
      </c>
    </row>
    <row r="258" spans="3:7" ht="14.25">
      <c r="C258" s="3" t="s">
        <v>211</v>
      </c>
      <c r="D258" s="3" t="s">
        <v>7</v>
      </c>
      <c r="E258" s="240">
        <f>+PI!O14</f>
        <v>-6.5</v>
      </c>
      <c r="F258" s="240">
        <f>+PI!S14</f>
        <v>-2.2000000000000002</v>
      </c>
      <c r="G258" s="264">
        <f t="shared" si="4"/>
        <v>-0.66153846153846152</v>
      </c>
    </row>
    <row r="259" spans="3:7" ht="14.25">
      <c r="C259" s="3" t="s">
        <v>212</v>
      </c>
      <c r="D259" s="3" t="s">
        <v>55</v>
      </c>
      <c r="E259" s="240">
        <f>+PI!O15</f>
        <v>0</v>
      </c>
      <c r="F259" s="240">
        <f>+PI!S15</f>
        <v>0</v>
      </c>
      <c r="G259" s="264" t="str">
        <f t="shared" si="4"/>
        <v>n.s.</v>
      </c>
    </row>
    <row r="260" spans="3:7" ht="14.25">
      <c r="C260" s="224" t="s">
        <v>213</v>
      </c>
      <c r="D260" s="224" t="s">
        <v>8</v>
      </c>
      <c r="E260" s="308">
        <f>+PI!O16</f>
        <v>56.400000000000006</v>
      </c>
      <c r="F260" s="308">
        <f>+PI!S16</f>
        <v>172.3</v>
      </c>
      <c r="G260" s="263">
        <f t="shared" si="4"/>
        <v>2.0549645390070923</v>
      </c>
    </row>
    <row r="261" spans="3:7" ht="14.25">
      <c r="C261" s="3" t="s">
        <v>294</v>
      </c>
      <c r="D261" s="3" t="s">
        <v>9</v>
      </c>
      <c r="E261" s="240">
        <f>+PI!O17</f>
        <v>-3.1</v>
      </c>
      <c r="F261" s="240">
        <f>+PI!S17</f>
        <v>8.3000000000000007</v>
      </c>
      <c r="G261" s="264">
        <f t="shared" si="4"/>
        <v>-3.67741935483871</v>
      </c>
    </row>
    <row r="262" spans="3:7" ht="14.25">
      <c r="C262" s="3" t="s">
        <v>215</v>
      </c>
      <c r="D262" s="3" t="s">
        <v>10</v>
      </c>
      <c r="E262" s="240">
        <f>+PI!O18</f>
        <v>0</v>
      </c>
      <c r="F262" s="240">
        <f>+PI!S18</f>
        <v>0</v>
      </c>
      <c r="G262" s="264" t="str">
        <f t="shared" si="4"/>
        <v>n.s.</v>
      </c>
    </row>
    <row r="263" spans="3:7" ht="14.25">
      <c r="C263" s="224" t="s">
        <v>216</v>
      </c>
      <c r="D263" s="224" t="s">
        <v>11</v>
      </c>
      <c r="E263" s="308">
        <f>+PI!O19</f>
        <v>53.300000000000004</v>
      </c>
      <c r="F263" s="308">
        <f>+PI!S19</f>
        <v>180.6</v>
      </c>
      <c r="G263" s="266">
        <f t="shared" si="4"/>
        <v>2.3883677298311441</v>
      </c>
    </row>
    <row r="264" spans="3:7" ht="15">
      <c r="C264" s="221"/>
      <c r="D264" s="221"/>
      <c r="E264" s="240" t="s">
        <v>339</v>
      </c>
      <c r="F264" s="240" t="s">
        <v>339</v>
      </c>
      <c r="G264" s="256"/>
    </row>
    <row r="265" spans="3:7" ht="14.25">
      <c r="C265" s="3" t="s">
        <v>283</v>
      </c>
      <c r="D265" s="3" t="s">
        <v>41</v>
      </c>
      <c r="E265" s="240">
        <f>+PI!O21</f>
        <v>1148.8</v>
      </c>
      <c r="F265" s="240">
        <f>+PI!S21</f>
        <v>925.7</v>
      </c>
      <c r="G265" s="264">
        <f t="shared" si="4"/>
        <v>-0.1942026462395543</v>
      </c>
    </row>
    <row r="266" spans="3:7" ht="14.25">
      <c r="C266" s="3" t="s">
        <v>284</v>
      </c>
      <c r="D266" s="3" t="s">
        <v>91</v>
      </c>
      <c r="E266" s="240">
        <f>+PI!O22</f>
        <v>2920.7</v>
      </c>
      <c r="F266" s="240">
        <f>+PI!S22</f>
        <v>3068.9</v>
      </c>
      <c r="G266" s="264">
        <f t="shared" si="4"/>
        <v>5.0741260656691933E-2</v>
      </c>
    </row>
    <row r="267" spans="3:7" ht="15" thickBot="1">
      <c r="C267" s="85" t="s">
        <v>264</v>
      </c>
      <c r="D267" s="85" t="s">
        <v>67</v>
      </c>
      <c r="E267" s="240">
        <f>+PI!O23</f>
        <v>11546.3</v>
      </c>
      <c r="F267" s="240">
        <f>+PI!S23</f>
        <v>11337.6</v>
      </c>
      <c r="G267" s="264">
        <f t="shared" si="4"/>
        <v>-1.8075054346413877E-2</v>
      </c>
    </row>
    <row r="268" spans="3:7" ht="14.25">
      <c r="F268" s="223"/>
      <c r="G268" s="235"/>
    </row>
    <row r="269" spans="3:7" ht="14.25">
      <c r="F269" s="223"/>
      <c r="G269" s="235"/>
    </row>
    <row r="270" spans="3:7" ht="15" thickBot="1">
      <c r="F270" s="236"/>
      <c r="G270" s="239"/>
    </row>
    <row r="271" spans="3:7" ht="14.25" customHeight="1" thickBot="1">
      <c r="C271" s="431" t="s">
        <v>309</v>
      </c>
      <c r="D271" s="434" t="s">
        <v>310</v>
      </c>
      <c r="E271" s="220" t="s">
        <v>375</v>
      </c>
      <c r="F271" s="220" t="s">
        <v>375</v>
      </c>
      <c r="G271" s="432" t="s">
        <v>200</v>
      </c>
    </row>
    <row r="272" spans="3:7" ht="15" thickTop="1">
      <c r="C272" s="431"/>
      <c r="D272" s="434"/>
      <c r="E272" s="222">
        <v>41912</v>
      </c>
      <c r="F272" s="222">
        <v>42277</v>
      </c>
      <c r="G272" s="432"/>
    </row>
    <row r="273" spans="3:7" ht="14.25">
      <c r="C273" s="3" t="s">
        <v>201</v>
      </c>
      <c r="D273" s="3" t="s">
        <v>0</v>
      </c>
      <c r="E273" s="240">
        <f>+RCB!O4</f>
        <v>198.1</v>
      </c>
      <c r="F273" s="240">
        <f>+RCB!S4</f>
        <v>226.1</v>
      </c>
      <c r="G273" s="262">
        <f t="shared" ref="G273:G297" si="5">+IFERROR(+F273/E273-1,"n.s.")</f>
        <v>0.14134275618374548</v>
      </c>
    </row>
    <row r="274" spans="3:7" ht="14.25">
      <c r="C274" s="3" t="s">
        <v>311</v>
      </c>
      <c r="D274" s="3" t="s">
        <v>193</v>
      </c>
      <c r="E274" s="240">
        <f>+RCB!O5</f>
        <v>0.1</v>
      </c>
      <c r="F274" s="240">
        <f>+RCB!S5</f>
        <v>0</v>
      </c>
      <c r="G274" s="253">
        <f t="shared" si="5"/>
        <v>-1</v>
      </c>
    </row>
    <row r="275" spans="3:7" ht="14.25">
      <c r="C275" s="3" t="s">
        <v>291</v>
      </c>
      <c r="D275" s="3" t="s">
        <v>59</v>
      </c>
      <c r="E275" s="240">
        <f>+RCB!O6</f>
        <v>42.2</v>
      </c>
      <c r="F275" s="240">
        <f>+RCB!S6</f>
        <v>38.9</v>
      </c>
      <c r="G275" s="262">
        <f t="shared" si="5"/>
        <v>-7.8199052132701508E-2</v>
      </c>
    </row>
    <row r="276" spans="3:7" ht="14.25">
      <c r="C276" s="3" t="s">
        <v>204</v>
      </c>
      <c r="D276" s="3" t="s">
        <v>113</v>
      </c>
      <c r="E276" s="240">
        <f>+RCB!O7</f>
        <v>0</v>
      </c>
      <c r="F276" s="240">
        <f>+RCB!S7</f>
        <v>0</v>
      </c>
      <c r="G276" s="254" t="str">
        <f t="shared" si="5"/>
        <v>n.s.</v>
      </c>
    </row>
    <row r="277" spans="3:7" ht="14.25">
      <c r="C277" s="224" t="s">
        <v>205</v>
      </c>
      <c r="D277" s="224" t="s">
        <v>2</v>
      </c>
      <c r="E277" s="308">
        <f>+RCB!O8</f>
        <v>240.39999999999998</v>
      </c>
      <c r="F277" s="308">
        <f>+RCB!S8</f>
        <v>265</v>
      </c>
      <c r="G277" s="263">
        <f t="shared" si="5"/>
        <v>0.10232945091514156</v>
      </c>
    </row>
    <row r="278" spans="3:7" ht="14.25">
      <c r="C278" s="3" t="s">
        <v>206</v>
      </c>
      <c r="D278" s="3" t="s">
        <v>3</v>
      </c>
      <c r="E278" s="240">
        <f>+RCB!O9</f>
        <v>-36.200000000000003</v>
      </c>
      <c r="F278" s="240">
        <f>+RCB!S9</f>
        <v>-40.1</v>
      </c>
      <c r="G278" s="264">
        <f t="shared" si="5"/>
        <v>0.10773480662983426</v>
      </c>
    </row>
    <row r="279" spans="3:7" ht="14.25">
      <c r="C279" s="3" t="s">
        <v>207</v>
      </c>
      <c r="D279" s="3" t="s">
        <v>4</v>
      </c>
      <c r="E279" s="240">
        <f>+RCB!O10</f>
        <v>-66.5</v>
      </c>
      <c r="F279" s="240">
        <f>+RCB!S10</f>
        <v>-62.3</v>
      </c>
      <c r="G279" s="264">
        <f t="shared" si="5"/>
        <v>-6.3157894736842191E-2</v>
      </c>
    </row>
    <row r="280" spans="3:7" ht="14.25">
      <c r="C280" s="224" t="s">
        <v>208</v>
      </c>
      <c r="D280" s="224" t="s">
        <v>5</v>
      </c>
      <c r="E280" s="308">
        <f>+RCB!O11</f>
        <v>-102.7</v>
      </c>
      <c r="F280" s="308">
        <f>+RCB!S11</f>
        <v>-102.4</v>
      </c>
      <c r="G280" s="265">
        <f t="shared" si="5"/>
        <v>-2.9211295034079487E-3</v>
      </c>
    </row>
    <row r="281" spans="3:7" ht="14.25">
      <c r="C281" s="3" t="s">
        <v>227</v>
      </c>
      <c r="D281" s="3" t="s">
        <v>195</v>
      </c>
      <c r="E281" s="240">
        <f>+RCB!O12</f>
        <v>0</v>
      </c>
      <c r="F281" s="240">
        <f>+RCB!S12</f>
        <v>0</v>
      </c>
      <c r="G281" s="254" t="str">
        <f t="shared" si="5"/>
        <v>n.s.</v>
      </c>
    </row>
    <row r="282" spans="3:7" ht="14.25">
      <c r="C282" s="3" t="s">
        <v>210</v>
      </c>
      <c r="D282" s="3" t="s">
        <v>6</v>
      </c>
      <c r="E282" s="240">
        <f>+RCB!O13</f>
        <v>-101.8</v>
      </c>
      <c r="F282" s="240">
        <f>+RCB!S13</f>
        <v>-101.1</v>
      </c>
      <c r="G282" s="264">
        <f t="shared" si="5"/>
        <v>-6.8762278978389269E-3</v>
      </c>
    </row>
    <row r="283" spans="3:7" ht="14.25">
      <c r="C283" s="3" t="s">
        <v>211</v>
      </c>
      <c r="D283" s="3" t="s">
        <v>7</v>
      </c>
      <c r="E283" s="240">
        <f>+RCB!O14</f>
        <v>0</v>
      </c>
      <c r="F283" s="240">
        <f>+RCB!S14</f>
        <v>0</v>
      </c>
      <c r="G283" s="254" t="str">
        <f t="shared" si="5"/>
        <v>n.s.</v>
      </c>
    </row>
    <row r="284" spans="3:7" ht="14.25">
      <c r="C284" s="3" t="s">
        <v>212</v>
      </c>
      <c r="D284" s="3" t="s">
        <v>55</v>
      </c>
      <c r="E284" s="240">
        <f>+RCB!O15</f>
        <v>0</v>
      </c>
      <c r="F284" s="240">
        <f>+RCB!S15</f>
        <v>0</v>
      </c>
      <c r="G284" s="254" t="s">
        <v>50</v>
      </c>
    </row>
    <row r="285" spans="3:7" ht="14.25">
      <c r="C285" s="224" t="s">
        <v>213</v>
      </c>
      <c r="D285" s="224" t="s">
        <v>8</v>
      </c>
      <c r="E285" s="308">
        <f>+RCB!O16</f>
        <v>35.899999999999991</v>
      </c>
      <c r="F285" s="308">
        <f>+RCB!S16</f>
        <v>61.5</v>
      </c>
      <c r="G285" s="263">
        <f t="shared" si="5"/>
        <v>0.71309192200557137</v>
      </c>
    </row>
    <row r="286" spans="3:7" ht="14.25">
      <c r="C286" s="3" t="s">
        <v>294</v>
      </c>
      <c r="D286" s="3" t="s">
        <v>9</v>
      </c>
      <c r="E286" s="240">
        <f>+RCB!O17</f>
        <v>-12.4</v>
      </c>
      <c r="F286" s="240">
        <f>+RCB!S17</f>
        <v>-19.7</v>
      </c>
      <c r="G286" s="264" t="s">
        <v>50</v>
      </c>
    </row>
    <row r="287" spans="3:7" ht="14.25">
      <c r="C287" s="3" t="s">
        <v>215</v>
      </c>
      <c r="D287" s="3" t="s">
        <v>10</v>
      </c>
      <c r="E287" s="240">
        <f>+RCB!O18</f>
        <v>0</v>
      </c>
      <c r="F287" s="240">
        <f>+RCB!S18</f>
        <v>0</v>
      </c>
      <c r="G287" s="264" t="str">
        <f t="shared" si="5"/>
        <v>n.s.</v>
      </c>
    </row>
    <row r="288" spans="3:7" ht="14.25">
      <c r="C288" s="224" t="s">
        <v>216</v>
      </c>
      <c r="D288" s="224" t="s">
        <v>11</v>
      </c>
      <c r="E288" s="308">
        <f>+RCB!O19</f>
        <v>23.499999999999993</v>
      </c>
      <c r="F288" s="308">
        <f>+RCB!S19</f>
        <v>41.8</v>
      </c>
      <c r="G288" s="266">
        <f t="shared" si="5"/>
        <v>0.7787234042553195</v>
      </c>
    </row>
    <row r="289" spans="3:7" ht="15">
      <c r="C289" s="221"/>
      <c r="D289" s="221"/>
      <c r="E289" s="240" t="s">
        <v>339</v>
      </c>
      <c r="F289" s="240"/>
      <c r="G289" s="256"/>
    </row>
    <row r="290" spans="3:7" ht="14.25">
      <c r="C290" s="3" t="s">
        <v>312</v>
      </c>
      <c r="D290" s="3" t="s">
        <v>51</v>
      </c>
      <c r="E290" s="240">
        <f>+RCB!O21</f>
        <v>8779.9</v>
      </c>
      <c r="F290" s="240">
        <f>+RCB!S21</f>
        <v>8743.6</v>
      </c>
      <c r="G290" s="264">
        <f t="shared" si="5"/>
        <v>-4.1344434446860534E-3</v>
      </c>
    </row>
    <row r="291" spans="3:7" ht="14.25">
      <c r="C291" s="3" t="s">
        <v>234</v>
      </c>
      <c r="D291" s="3" t="s">
        <v>16</v>
      </c>
      <c r="E291" s="240">
        <f>+RCB!O22</f>
        <v>698.5</v>
      </c>
      <c r="F291" s="240">
        <f>+RCB!S22</f>
        <v>645</v>
      </c>
      <c r="G291" s="264">
        <f t="shared" si="5"/>
        <v>-7.659269863994278E-2</v>
      </c>
    </row>
    <row r="292" spans="3:7" ht="14.25">
      <c r="C292" s="3" t="s">
        <v>238</v>
      </c>
      <c r="D292" s="3" t="s">
        <v>56</v>
      </c>
      <c r="E292" s="240">
        <f>+RCB!O23</f>
        <v>1238.7</v>
      </c>
      <c r="F292" s="240">
        <f>+RCB!S23</f>
        <v>367.3</v>
      </c>
      <c r="G292" s="264">
        <f t="shared" si="5"/>
        <v>-0.70347945426656977</v>
      </c>
    </row>
    <row r="293" spans="3:7" ht="14.25">
      <c r="C293" s="3" t="s">
        <v>284</v>
      </c>
      <c r="D293" s="3" t="s">
        <v>52</v>
      </c>
      <c r="E293" s="240">
        <f>+RCB!O24</f>
        <v>0</v>
      </c>
      <c r="F293" s="240">
        <f>+RCB!S24</f>
        <v>0</v>
      </c>
      <c r="G293" s="264" t="str">
        <f t="shared" si="5"/>
        <v>n.s.</v>
      </c>
    </row>
    <row r="294" spans="3:7" ht="14.25">
      <c r="C294" s="3" t="s">
        <v>295</v>
      </c>
      <c r="D294" s="3" t="s">
        <v>53</v>
      </c>
      <c r="E294" s="240">
        <f>+RCB!O25</f>
        <v>14490.2</v>
      </c>
      <c r="F294" s="240">
        <f>+RCB!S25</f>
        <v>15783.2</v>
      </c>
      <c r="G294" s="264">
        <f t="shared" si="5"/>
        <v>8.9232722805758335E-2</v>
      </c>
    </row>
    <row r="295" spans="3:7" ht="14.25">
      <c r="C295" s="3" t="s">
        <v>287</v>
      </c>
      <c r="D295" s="3" t="s">
        <v>58</v>
      </c>
      <c r="E295" s="240">
        <f>+RCB!O26</f>
        <v>-21088.799999999999</v>
      </c>
      <c r="F295" s="240">
        <f>+RCB!S26</f>
        <v>-24460.7</v>
      </c>
      <c r="G295" s="264">
        <f t="shared" si="5"/>
        <v>0.15989055802131946</v>
      </c>
    </row>
    <row r="296" spans="3:7" ht="14.25">
      <c r="C296" s="3" t="s">
        <v>264</v>
      </c>
      <c r="D296" s="3" t="s">
        <v>67</v>
      </c>
      <c r="E296" s="240">
        <f>+RCB!O27</f>
        <v>11140.300000000001</v>
      </c>
      <c r="F296" s="240">
        <f>+RCB!S27</f>
        <v>12277</v>
      </c>
      <c r="G296" s="264">
        <f t="shared" si="5"/>
        <v>0.10203495417538111</v>
      </c>
    </row>
    <row r="297" spans="3:7" ht="14.25">
      <c r="C297" s="3" t="s">
        <v>288</v>
      </c>
      <c r="D297" s="3" t="s">
        <v>289</v>
      </c>
      <c r="E297" s="283">
        <f>+RCB!O28</f>
        <v>2375</v>
      </c>
      <c r="F297" s="240">
        <f>+RCB!S28</f>
        <v>2506</v>
      </c>
      <c r="G297" s="264">
        <f t="shared" si="5"/>
        <v>5.5157894736842072E-2</v>
      </c>
    </row>
    <row r="298" spans="3:7" ht="14.25">
      <c r="C298" s="3" t="s">
        <v>313</v>
      </c>
      <c r="D298" s="3" t="s">
        <v>314</v>
      </c>
      <c r="E298" s="283">
        <f>+RCB!O29</f>
        <v>216</v>
      </c>
      <c r="F298" s="240">
        <f>+RCB!S29</f>
        <v>221</v>
      </c>
    </row>
    <row r="299" spans="3:7" ht="14.25">
      <c r="C299" s="3" t="s">
        <v>297</v>
      </c>
      <c r="D299" s="3" t="s">
        <v>302</v>
      </c>
      <c r="E299" s="240">
        <f>+RCB!O30</f>
        <v>42.720465890183036</v>
      </c>
      <c r="F299" s="240">
        <f>+RCB!S30</f>
        <v>38.6</v>
      </c>
    </row>
    <row r="300" spans="3:7" ht="15" thickBot="1">
      <c r="C300" s="85" t="s">
        <v>298</v>
      </c>
      <c r="D300" s="85" t="s">
        <v>99</v>
      </c>
      <c r="E300" s="309">
        <f>+RCB!O31</f>
        <v>1.5</v>
      </c>
      <c r="F300" s="309">
        <f>+RCB!S31</f>
        <v>1.27</v>
      </c>
      <c r="G300" s="309"/>
    </row>
    <row r="304" spans="3:7" ht="14.25" customHeight="1" thickBot="1">
      <c r="C304" s="431" t="s">
        <v>315</v>
      </c>
      <c r="D304" s="431" t="s">
        <v>316</v>
      </c>
      <c r="E304" s="220" t="s">
        <v>375</v>
      </c>
      <c r="F304" s="220" t="s">
        <v>375</v>
      </c>
      <c r="G304" s="432" t="s">
        <v>200</v>
      </c>
    </row>
    <row r="305" spans="3:7" ht="15" thickTop="1">
      <c r="C305" s="431"/>
      <c r="D305" s="431"/>
      <c r="E305" s="222">
        <v>41912</v>
      </c>
      <c r="F305" s="222">
        <v>42277</v>
      </c>
      <c r="G305" s="432"/>
    </row>
    <row r="306" spans="3:7" ht="14.25">
      <c r="C306" s="3" t="s">
        <v>201</v>
      </c>
      <c r="D306" s="3" t="s">
        <v>0</v>
      </c>
      <c r="E306" s="240">
        <f>+RCB!O38</f>
        <v>164.9</v>
      </c>
      <c r="F306" s="240">
        <f>+RCB!S38</f>
        <v>187.8</v>
      </c>
      <c r="G306" s="262">
        <f t="shared" ref="G306:G326" si="6">+IFERROR(+F306/E306-1,"n.s.")</f>
        <v>0.13887204366282591</v>
      </c>
    </row>
    <row r="307" spans="3:7" ht="14.25">
      <c r="C307" s="3" t="s">
        <v>202</v>
      </c>
      <c r="D307" s="3" t="s">
        <v>317</v>
      </c>
      <c r="E307" s="240">
        <f>+RCB!O39</f>
        <v>0</v>
      </c>
      <c r="F307" s="240">
        <f>+RCB!S39</f>
        <v>0</v>
      </c>
      <c r="G307" s="253" t="str">
        <f t="shared" si="6"/>
        <v>n.s.</v>
      </c>
    </row>
    <row r="308" spans="3:7" ht="14.25">
      <c r="C308" s="3" t="s">
        <v>291</v>
      </c>
      <c r="D308" s="3" t="s">
        <v>1</v>
      </c>
      <c r="E308" s="240">
        <f>+RCB!O40</f>
        <v>38.1</v>
      </c>
      <c r="F308" s="240">
        <f>+RCB!S40</f>
        <v>29.7</v>
      </c>
      <c r="G308" s="262">
        <f t="shared" si="6"/>
        <v>-0.22047244094488194</v>
      </c>
    </row>
    <row r="309" spans="3:7" ht="14.25">
      <c r="C309" s="3" t="s">
        <v>204</v>
      </c>
      <c r="D309" s="3" t="s">
        <v>113</v>
      </c>
      <c r="E309" s="240">
        <f>+RCB!O41</f>
        <v>0</v>
      </c>
      <c r="F309" s="240">
        <f>+RCB!S41</f>
        <v>0</v>
      </c>
      <c r="G309" s="254" t="str">
        <f t="shared" si="6"/>
        <v>n.s.</v>
      </c>
    </row>
    <row r="310" spans="3:7" ht="14.25">
      <c r="C310" s="224" t="s">
        <v>205</v>
      </c>
      <c r="D310" s="224" t="s">
        <v>2</v>
      </c>
      <c r="E310" s="308">
        <f>+RCB!O42</f>
        <v>203</v>
      </c>
      <c r="F310" s="308">
        <f>+RCB!S42</f>
        <v>217.5</v>
      </c>
      <c r="G310" s="263">
        <f t="shared" si="6"/>
        <v>7.1428571428571397E-2</v>
      </c>
    </row>
    <row r="311" spans="3:7" ht="14.25">
      <c r="C311" s="3" t="s">
        <v>206</v>
      </c>
      <c r="D311" s="3" t="s">
        <v>3</v>
      </c>
      <c r="E311" s="240">
        <f>+RCB!O43</f>
        <v>-22.2</v>
      </c>
      <c r="F311" s="240">
        <f>+RCB!S43</f>
        <v>-23.8</v>
      </c>
      <c r="G311" s="264">
        <f t="shared" si="6"/>
        <v>7.2072072072072224E-2</v>
      </c>
    </row>
    <row r="312" spans="3:7" ht="14.25">
      <c r="C312" s="3" t="s">
        <v>207</v>
      </c>
      <c r="D312" s="3" t="s">
        <v>4</v>
      </c>
      <c r="E312" s="240">
        <f>+RCB!O44</f>
        <v>-43.9</v>
      </c>
      <c r="F312" s="240">
        <f>+RCB!S44</f>
        <v>-39.200000000000003</v>
      </c>
      <c r="G312" s="264">
        <f t="shared" si="6"/>
        <v>-0.10706150341685639</v>
      </c>
    </row>
    <row r="313" spans="3:7" ht="14.25">
      <c r="C313" s="224" t="s">
        <v>208</v>
      </c>
      <c r="D313" s="224" t="s">
        <v>5</v>
      </c>
      <c r="E313" s="308">
        <f>+RCB!O45</f>
        <v>-66.099999999999994</v>
      </c>
      <c r="F313" s="308">
        <f>+RCB!S45</f>
        <v>-63</v>
      </c>
      <c r="G313" s="265">
        <f t="shared" si="6"/>
        <v>-4.6898638426626227E-2</v>
      </c>
    </row>
    <row r="314" spans="3:7" ht="14.25">
      <c r="C314" s="3" t="s">
        <v>227</v>
      </c>
      <c r="D314" s="3" t="s">
        <v>195</v>
      </c>
      <c r="E314" s="240">
        <f>+RCB!O46</f>
        <v>0</v>
      </c>
      <c r="F314" s="240">
        <f>+RCB!S46</f>
        <v>0</v>
      </c>
      <c r="G314" s="254" t="str">
        <f t="shared" si="6"/>
        <v>n.s.</v>
      </c>
    </row>
    <row r="315" spans="3:7" ht="14.25">
      <c r="C315" s="3" t="s">
        <v>210</v>
      </c>
      <c r="D315" s="3" t="s">
        <v>6</v>
      </c>
      <c r="E315" s="240">
        <f>+RCB!O47</f>
        <v>-96</v>
      </c>
      <c r="F315" s="240">
        <f>+RCB!S47</f>
        <v>-96.8</v>
      </c>
      <c r="G315" s="264">
        <f t="shared" si="6"/>
        <v>8.3333333333333037E-3</v>
      </c>
    </row>
    <row r="316" spans="3:7" ht="14.25">
      <c r="C316" s="3" t="s">
        <v>211</v>
      </c>
      <c r="D316" s="3" t="s">
        <v>7</v>
      </c>
      <c r="E316" s="240">
        <f>+RCB!O48</f>
        <v>0</v>
      </c>
      <c r="F316" s="240">
        <f>+RCB!S48</f>
        <v>0</v>
      </c>
      <c r="G316" s="254" t="str">
        <f t="shared" si="6"/>
        <v>n.s.</v>
      </c>
    </row>
    <row r="317" spans="3:7" ht="14.25">
      <c r="C317" s="3" t="s">
        <v>212</v>
      </c>
      <c r="D317" s="3" t="s">
        <v>55</v>
      </c>
      <c r="E317" s="240">
        <f>+RCB!O49</f>
        <v>0</v>
      </c>
      <c r="F317" s="240">
        <f>+RCB!S49</f>
        <v>0</v>
      </c>
      <c r="G317" s="254" t="str">
        <f t="shared" si="6"/>
        <v>n.s.</v>
      </c>
    </row>
    <row r="318" spans="3:7" ht="14.25">
      <c r="C318" s="224" t="s">
        <v>213</v>
      </c>
      <c r="D318" s="224" t="s">
        <v>8</v>
      </c>
      <c r="E318" s="308">
        <f>+RCB!O50</f>
        <v>40.900000000000006</v>
      </c>
      <c r="F318" s="308">
        <f>+RCB!S50</f>
        <v>57.7</v>
      </c>
      <c r="G318" s="263">
        <f t="shared" si="6"/>
        <v>0.41075794621026884</v>
      </c>
    </row>
    <row r="319" spans="3:7" ht="14.25">
      <c r="C319" s="3" t="s">
        <v>294</v>
      </c>
      <c r="D319" s="3" t="s">
        <v>9</v>
      </c>
      <c r="E319" s="240">
        <f>+RCB!O51</f>
        <v>-13.1</v>
      </c>
      <c r="F319" s="240">
        <f>+RCB!S51</f>
        <v>-18.100000000000001</v>
      </c>
      <c r="G319" s="264">
        <f t="shared" si="6"/>
        <v>0.38167938931297729</v>
      </c>
    </row>
    <row r="320" spans="3:7" ht="14.25">
      <c r="C320" s="3" t="s">
        <v>215</v>
      </c>
      <c r="D320" s="3" t="s">
        <v>10</v>
      </c>
      <c r="E320" s="240">
        <f>+RCB!O52</f>
        <v>0</v>
      </c>
      <c r="F320" s="240">
        <f>+RCB!S52</f>
        <v>0</v>
      </c>
      <c r="G320" s="264" t="str">
        <f t="shared" si="6"/>
        <v>n.s.</v>
      </c>
    </row>
    <row r="321" spans="3:7" ht="14.25">
      <c r="C321" s="224" t="s">
        <v>216</v>
      </c>
      <c r="D321" s="224" t="s">
        <v>11</v>
      </c>
      <c r="E321" s="308">
        <f>+RCB!O53</f>
        <v>27.800000000000004</v>
      </c>
      <c r="F321" s="308">
        <f>+RCB!S53</f>
        <v>39.6</v>
      </c>
      <c r="G321" s="266">
        <f t="shared" si="6"/>
        <v>0.42446043165467606</v>
      </c>
    </row>
    <row r="322" spans="3:7" ht="15">
      <c r="C322" s="221"/>
      <c r="D322" s="221"/>
      <c r="E322" s="240" t="s">
        <v>339</v>
      </c>
      <c r="F322" s="240"/>
      <c r="G322" s="256"/>
    </row>
    <row r="323" spans="3:7" ht="14.25">
      <c r="C323" s="3" t="s">
        <v>295</v>
      </c>
      <c r="D323" s="3" t="s">
        <v>18</v>
      </c>
      <c r="E323" s="240">
        <f>+RCB!O55</f>
        <v>10082.6</v>
      </c>
      <c r="F323" s="240">
        <f>+RCB!S55</f>
        <v>11056.2</v>
      </c>
      <c r="G323" s="264">
        <f t="shared" si="6"/>
        <v>9.6562394620435255E-2</v>
      </c>
    </row>
    <row r="324" spans="3:7" ht="14.25">
      <c r="C324" s="3" t="s">
        <v>264</v>
      </c>
      <c r="D324" s="3" t="s">
        <v>67</v>
      </c>
      <c r="E324" s="240">
        <f>+RCB!O56</f>
        <v>9491.2000000000007</v>
      </c>
      <c r="F324" s="240">
        <f>+RCB!S56</f>
        <v>10364.6</v>
      </c>
      <c r="G324" s="264">
        <f t="shared" si="6"/>
        <v>9.2022083614295314E-2</v>
      </c>
    </row>
    <row r="325" spans="3:7" ht="14.25">
      <c r="C325" s="3" t="s">
        <v>318</v>
      </c>
      <c r="D325" s="3" t="s">
        <v>45</v>
      </c>
      <c r="E325" s="240">
        <f>+RCB!O57</f>
        <v>1439.9</v>
      </c>
      <c r="F325" s="240">
        <f>+RCB!S57</f>
        <v>1490.8</v>
      </c>
      <c r="G325" s="264">
        <f t="shared" si="6"/>
        <v>3.534967706090697E-2</v>
      </c>
    </row>
    <row r="326" spans="3:7" ht="14.25">
      <c r="C326" s="3" t="s">
        <v>288</v>
      </c>
      <c r="D326" s="3" t="s">
        <v>289</v>
      </c>
      <c r="E326" s="283">
        <f>+RCB!O58</f>
        <v>1488</v>
      </c>
      <c r="F326" s="240">
        <f>+RCB!S58</f>
        <v>1554</v>
      </c>
      <c r="G326" s="264">
        <f t="shared" si="6"/>
        <v>4.4354838709677491E-2</v>
      </c>
    </row>
    <row r="327" spans="3:7" ht="14.25">
      <c r="C327" s="3" t="s">
        <v>313</v>
      </c>
      <c r="D327" s="3" t="s">
        <v>314</v>
      </c>
      <c r="E327" s="283">
        <f>+RCB!O59</f>
        <v>158</v>
      </c>
      <c r="F327" s="240">
        <f>+RCB!S59</f>
        <v>164</v>
      </c>
    </row>
    <row r="328" spans="3:7" ht="14.25">
      <c r="C328" s="3" t="s">
        <v>297</v>
      </c>
      <c r="D328" s="3" t="s">
        <v>302</v>
      </c>
      <c r="E328" s="240">
        <f>+RCB!O60</f>
        <v>32.561576354679801</v>
      </c>
      <c r="F328" s="240">
        <f>+RCB!S60</f>
        <v>29</v>
      </c>
    </row>
    <row r="329" spans="3:7" ht="15" thickBot="1">
      <c r="C329" s="85" t="s">
        <v>298</v>
      </c>
      <c r="D329" s="85" t="s">
        <v>319</v>
      </c>
      <c r="E329" s="309">
        <f>+RCB!O61</f>
        <v>1.1000000000000001</v>
      </c>
      <c r="F329" s="309">
        <f>+RCB!S61</f>
        <v>0.87</v>
      </c>
      <c r="G329" s="309"/>
    </row>
    <row r="333" spans="3:7" ht="14.25" customHeight="1" thickBot="1">
      <c r="C333" s="433" t="s">
        <v>320</v>
      </c>
      <c r="D333" s="433" t="s">
        <v>321</v>
      </c>
      <c r="E333" s="220" t="s">
        <v>375</v>
      </c>
      <c r="F333" s="220" t="s">
        <v>375</v>
      </c>
      <c r="G333" s="432" t="s">
        <v>200</v>
      </c>
    </row>
    <row r="334" spans="3:7" ht="15" thickTop="1">
      <c r="C334" s="433"/>
      <c r="D334" s="433"/>
      <c r="E334" s="222">
        <v>41912</v>
      </c>
      <c r="F334" s="222">
        <v>42277</v>
      </c>
      <c r="G334" s="432"/>
    </row>
    <row r="335" spans="3:7" ht="14.25">
      <c r="C335" s="3" t="s">
        <v>201</v>
      </c>
      <c r="D335" s="3" t="s">
        <v>0</v>
      </c>
      <c r="E335" s="240">
        <f>+RCB!O67</f>
        <v>33.200000000000003</v>
      </c>
      <c r="F335" s="240">
        <f>+RCB!S67</f>
        <v>38.299999999999997</v>
      </c>
      <c r="G335" s="262">
        <f t="shared" ref="G335:G357" si="7">+IFERROR(+F335/E335-1,"n.s.")</f>
        <v>0.15361445783132521</v>
      </c>
    </row>
    <row r="336" spans="3:7" ht="14.25">
      <c r="C336" s="3" t="s">
        <v>202</v>
      </c>
      <c r="D336" s="3" t="s">
        <v>193</v>
      </c>
      <c r="E336" s="240">
        <f>+RCB!O68</f>
        <v>0.1</v>
      </c>
      <c r="F336" s="240">
        <f>+RCB!S68</f>
        <v>0</v>
      </c>
      <c r="G336" s="253" t="s">
        <v>50</v>
      </c>
    </row>
    <row r="337" spans="3:7" ht="14.25">
      <c r="C337" s="3" t="s">
        <v>291</v>
      </c>
      <c r="D337" s="3" t="s">
        <v>1</v>
      </c>
      <c r="E337" s="240">
        <f>+RCB!O69</f>
        <v>4.0999999999999996</v>
      </c>
      <c r="F337" s="240">
        <f>+RCB!S69</f>
        <v>9.1999999999999993</v>
      </c>
      <c r="G337" s="262">
        <f t="shared" si="7"/>
        <v>1.2439024390243905</v>
      </c>
    </row>
    <row r="338" spans="3:7" ht="14.25">
      <c r="C338" s="3" t="s">
        <v>204</v>
      </c>
      <c r="D338" s="3" t="s">
        <v>113</v>
      </c>
      <c r="E338" s="240">
        <f>+RCB!O70</f>
        <v>0</v>
      </c>
      <c r="F338" s="240">
        <f>+RCB!S70</f>
        <v>0</v>
      </c>
      <c r="G338" s="254" t="str">
        <f t="shared" si="7"/>
        <v>n.s.</v>
      </c>
    </row>
    <row r="339" spans="3:7" ht="14.25">
      <c r="C339" s="224" t="s">
        <v>205</v>
      </c>
      <c r="D339" s="224" t="s">
        <v>2</v>
      </c>
      <c r="E339" s="308">
        <f>+RCB!O71</f>
        <v>37.400000000000006</v>
      </c>
      <c r="F339" s="308">
        <f>+RCB!S71</f>
        <v>47.5</v>
      </c>
      <c r="G339" s="263">
        <f>+IFERROR(+F339/E339-1,"n.s.")</f>
        <v>0.27005347593582862</v>
      </c>
    </row>
    <row r="340" spans="3:7" ht="14.25">
      <c r="C340" s="3" t="s">
        <v>206</v>
      </c>
      <c r="D340" s="3" t="s">
        <v>3</v>
      </c>
      <c r="E340" s="240">
        <f>+RCB!O72</f>
        <v>-14</v>
      </c>
      <c r="F340" s="240">
        <f>+RCB!S72</f>
        <v>-16.3</v>
      </c>
      <c r="G340" s="264">
        <f t="shared" si="7"/>
        <v>0.16428571428571437</v>
      </c>
    </row>
    <row r="341" spans="3:7" ht="14.25">
      <c r="C341" s="3" t="s">
        <v>207</v>
      </c>
      <c r="D341" s="3" t="s">
        <v>4</v>
      </c>
      <c r="E341" s="240">
        <f>+RCB!O73</f>
        <v>-22.6</v>
      </c>
      <c r="F341" s="240">
        <f>+RCB!S73</f>
        <v>-23.1</v>
      </c>
      <c r="G341" s="264">
        <f t="shared" si="7"/>
        <v>2.2123893805309658E-2</v>
      </c>
    </row>
    <row r="342" spans="3:7" ht="14.25">
      <c r="C342" s="224" t="s">
        <v>208</v>
      </c>
      <c r="D342" s="224" t="s">
        <v>5</v>
      </c>
      <c r="E342" s="308">
        <f>+RCB!O74</f>
        <v>-36.6</v>
      </c>
      <c r="F342" s="308">
        <f>+RCB!S74</f>
        <v>-39.4</v>
      </c>
      <c r="G342" s="265">
        <f t="shared" si="7"/>
        <v>7.6502732240437021E-2</v>
      </c>
    </row>
    <row r="343" spans="3:7" ht="14.25">
      <c r="C343" s="3" t="s">
        <v>227</v>
      </c>
      <c r="D343" s="3" t="s">
        <v>195</v>
      </c>
      <c r="E343" s="240">
        <f>+RCB!O75</f>
        <v>0</v>
      </c>
      <c r="F343" s="240">
        <f>+RCB!S75</f>
        <v>0</v>
      </c>
      <c r="G343" s="254" t="str">
        <f t="shared" si="7"/>
        <v>n.s.</v>
      </c>
    </row>
    <row r="344" spans="3:7" ht="14.25">
      <c r="C344" s="3" t="s">
        <v>210</v>
      </c>
      <c r="D344" s="3" t="s">
        <v>6</v>
      </c>
      <c r="E344" s="240">
        <f>+RCB!O76</f>
        <v>-5.8</v>
      </c>
      <c r="F344" s="240">
        <f>+RCB!S76</f>
        <v>-4.3</v>
      </c>
      <c r="G344" s="264">
        <f t="shared" si="7"/>
        <v>-0.25862068965517238</v>
      </c>
    </row>
    <row r="345" spans="3:7" ht="14.25">
      <c r="C345" s="3" t="s">
        <v>211</v>
      </c>
      <c r="D345" s="3" t="s">
        <v>7</v>
      </c>
      <c r="E345" s="240">
        <f>+RCB!O77</f>
        <v>0</v>
      </c>
      <c r="F345" s="240">
        <f>+RCB!S77</f>
        <v>0</v>
      </c>
      <c r="G345" s="254" t="str">
        <f t="shared" si="7"/>
        <v>n.s.</v>
      </c>
    </row>
    <row r="346" spans="3:7" ht="14.25">
      <c r="C346" s="3" t="s">
        <v>212</v>
      </c>
      <c r="D346" s="3" t="s">
        <v>55</v>
      </c>
      <c r="E346" s="240">
        <f>+RCB!O78</f>
        <v>0</v>
      </c>
      <c r="F346" s="240">
        <f>+RCB!S78</f>
        <v>0</v>
      </c>
      <c r="G346" s="254" t="s">
        <v>50</v>
      </c>
    </row>
    <row r="347" spans="3:7" ht="14.25">
      <c r="C347" s="224" t="s">
        <v>213</v>
      </c>
      <c r="D347" s="224" t="s">
        <v>8</v>
      </c>
      <c r="E347" s="308">
        <f>+RCB!O79</f>
        <v>-4.9999999999999956</v>
      </c>
      <c r="F347" s="308">
        <f>+RCB!S79</f>
        <v>3.8</v>
      </c>
      <c r="G347" s="266">
        <f t="shared" si="7"/>
        <v>-1.7600000000000007</v>
      </c>
    </row>
    <row r="348" spans="3:7" ht="14.25">
      <c r="C348" s="3" t="s">
        <v>294</v>
      </c>
      <c r="D348" s="3" t="s">
        <v>9</v>
      </c>
      <c r="E348" s="240">
        <f>+RCB!O80</f>
        <v>0.7</v>
      </c>
      <c r="F348" s="240">
        <f>+RCB!S80</f>
        <v>-1.6</v>
      </c>
      <c r="G348" s="254" t="s">
        <v>50</v>
      </c>
    </row>
    <row r="349" spans="3:7" ht="14.25">
      <c r="C349" s="3" t="s">
        <v>215</v>
      </c>
      <c r="D349" s="3" t="s">
        <v>10</v>
      </c>
      <c r="E349" s="240">
        <f>+RCB!O81</f>
        <v>0</v>
      </c>
      <c r="F349" s="240">
        <f>+RCB!S81</f>
        <v>0</v>
      </c>
      <c r="G349" s="254" t="str">
        <f t="shared" si="7"/>
        <v>n.s.</v>
      </c>
    </row>
    <row r="350" spans="3:7" ht="14.25">
      <c r="C350" s="224" t="s">
        <v>216</v>
      </c>
      <c r="D350" s="224" t="s">
        <v>11</v>
      </c>
      <c r="E350" s="308">
        <f>+RCB!O82</f>
        <v>-4.2999999999999954</v>
      </c>
      <c r="F350" s="308">
        <f>+RCB!S82</f>
        <v>2.2000000000000002</v>
      </c>
      <c r="G350" s="266">
        <f t="shared" si="7"/>
        <v>-1.5116279069767447</v>
      </c>
    </row>
    <row r="351" spans="3:7" ht="15">
      <c r="C351" s="221"/>
      <c r="D351" s="221"/>
      <c r="E351" s="240"/>
      <c r="F351" s="240"/>
      <c r="G351" s="256"/>
    </row>
    <row r="352" spans="3:7" ht="15">
      <c r="C352" s="221"/>
      <c r="D352" s="39" t="s">
        <v>333</v>
      </c>
      <c r="E352" s="240">
        <f>+RCB!O84</f>
        <v>11272.3</v>
      </c>
      <c r="F352" s="240">
        <f>+RCB!S84</f>
        <v>10542.1</v>
      </c>
      <c r="G352" s="264">
        <f t="shared" si="7"/>
        <v>-6.4778261756695543E-2</v>
      </c>
    </row>
    <row r="353" spans="3:7" ht="15">
      <c r="C353" s="221"/>
      <c r="D353" s="39" t="s">
        <v>334</v>
      </c>
      <c r="E353" s="240">
        <f>+RCB!O85</f>
        <v>1770</v>
      </c>
      <c r="F353" s="240">
        <f>+RCB!S85</f>
        <v>3099</v>
      </c>
      <c r="G353" s="264">
        <f t="shared" si="7"/>
        <v>0.75084745762711869</v>
      </c>
    </row>
    <row r="354" spans="3:7" ht="14.25">
      <c r="C354" s="3" t="s">
        <v>295</v>
      </c>
      <c r="D354" s="3" t="s">
        <v>18</v>
      </c>
      <c r="E354" s="240">
        <f>+RCB!O86</f>
        <v>4407.6000000000004</v>
      </c>
      <c r="F354" s="240">
        <f>+RCB!S86</f>
        <v>4727</v>
      </c>
      <c r="G354" s="264">
        <f t="shared" si="7"/>
        <v>7.246574099283043E-2</v>
      </c>
    </row>
    <row r="355" spans="3:7" ht="14.25">
      <c r="C355" s="3" t="s">
        <v>318</v>
      </c>
      <c r="D355" s="3" t="s">
        <v>67</v>
      </c>
      <c r="E355" s="240">
        <f>+RCB!O87</f>
        <v>1649.1</v>
      </c>
      <c r="F355" s="240">
        <f>+RCB!S87</f>
        <v>1912.4</v>
      </c>
      <c r="G355" s="264">
        <f t="shared" si="7"/>
        <v>0.15966284640106743</v>
      </c>
    </row>
    <row r="356" spans="3:7" ht="14.25">
      <c r="C356" s="3" t="s">
        <v>264</v>
      </c>
      <c r="D356" s="3" t="s">
        <v>45</v>
      </c>
      <c r="E356" s="240">
        <f>+RCB!O88</f>
        <v>137.1</v>
      </c>
      <c r="F356" s="240">
        <f>+RCB!S88</f>
        <v>248.8</v>
      </c>
      <c r="G356" s="264">
        <f t="shared" si="7"/>
        <v>0.81473377097009503</v>
      </c>
    </row>
    <row r="357" spans="3:7" ht="14.25">
      <c r="C357" s="3" t="s">
        <v>288</v>
      </c>
      <c r="D357" s="3" t="s">
        <v>289</v>
      </c>
      <c r="E357" s="283">
        <f>+RCB!O89</f>
        <v>887</v>
      </c>
      <c r="F357" s="283">
        <f>+RCB!S89</f>
        <v>952</v>
      </c>
      <c r="G357" s="264">
        <f t="shared" si="7"/>
        <v>7.3280721533258264E-2</v>
      </c>
    </row>
    <row r="358" spans="3:7" ht="14.25">
      <c r="C358" s="3" t="s">
        <v>313</v>
      </c>
      <c r="D358" s="3" t="s">
        <v>314</v>
      </c>
      <c r="E358" s="283">
        <f>+RCB!O90</f>
        <v>58</v>
      </c>
      <c r="F358" s="240">
        <f>+RCB!S90</f>
        <v>57</v>
      </c>
    </row>
    <row r="359" spans="3:7" ht="14.25">
      <c r="C359" s="3" t="s">
        <v>297</v>
      </c>
      <c r="D359" s="3" t="s">
        <v>302</v>
      </c>
      <c r="E359" s="240">
        <f>+RCB!O91</f>
        <v>97.860962566844904</v>
      </c>
      <c r="F359" s="240">
        <f>+RCB!S91</f>
        <v>82.9</v>
      </c>
    </row>
    <row r="360" spans="3:7" ht="15" thickBot="1">
      <c r="C360" s="85" t="s">
        <v>298</v>
      </c>
      <c r="D360" s="85" t="s">
        <v>319</v>
      </c>
      <c r="E360" s="309">
        <f>+RCB!O92</f>
        <v>2.2999999999999998</v>
      </c>
      <c r="F360" s="309">
        <f>+RCB!S92</f>
        <v>2.21</v>
      </c>
      <c r="G360" s="309"/>
    </row>
  </sheetData>
  <mergeCells count="42">
    <mergeCell ref="C4:C5"/>
    <mergeCell ref="D4:D5"/>
    <mergeCell ref="G4:G5"/>
    <mergeCell ref="E25:H25"/>
    <mergeCell ref="C26:C27"/>
    <mergeCell ref="D26:D27"/>
    <mergeCell ref="I126:I127"/>
    <mergeCell ref="I95:I96"/>
    <mergeCell ref="C95:C96"/>
    <mergeCell ref="E95:E96"/>
    <mergeCell ref="F95:F96"/>
    <mergeCell ref="G95:G96"/>
    <mergeCell ref="H95:H96"/>
    <mergeCell ref="G123:H123"/>
    <mergeCell ref="C126:C127"/>
    <mergeCell ref="E126:E127"/>
    <mergeCell ref="F126:F127"/>
    <mergeCell ref="G126:G127"/>
    <mergeCell ref="H126:H127"/>
    <mergeCell ref="F154:G154"/>
    <mergeCell ref="D155:G155"/>
    <mergeCell ref="C157:C158"/>
    <mergeCell ref="D157:D158"/>
    <mergeCell ref="G157:G158"/>
    <mergeCell ref="C190:C191"/>
    <mergeCell ref="D190:D191"/>
    <mergeCell ref="G190:G191"/>
    <mergeCell ref="C218:C219"/>
    <mergeCell ref="D218:D219"/>
    <mergeCell ref="G218:G219"/>
    <mergeCell ref="C246:C247"/>
    <mergeCell ref="D246:D247"/>
    <mergeCell ref="G246:G247"/>
    <mergeCell ref="C271:C272"/>
    <mergeCell ref="D271:D272"/>
    <mergeCell ref="G271:G272"/>
    <mergeCell ref="C304:C305"/>
    <mergeCell ref="D304:D305"/>
    <mergeCell ref="G304:G305"/>
    <mergeCell ref="C333:C334"/>
    <mergeCell ref="D333:D334"/>
    <mergeCell ref="G333:G33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13</vt:i4>
      </vt:variant>
      <vt:variant>
        <vt:lpstr>Intervalli denominati</vt:lpstr>
      </vt:variant>
      <vt:variant>
        <vt:i4>10</vt:i4>
      </vt:variant>
    </vt:vector>
  </HeadingPairs>
  <TitlesOfParts>
    <vt:vector size="23" baseType="lpstr">
      <vt:lpstr>COVER</vt:lpstr>
      <vt:lpstr>Indici e Dati per azione</vt:lpstr>
      <vt:lpstr>Conto Economico</vt:lpstr>
      <vt:lpstr>Stato Patrimoniale</vt:lpstr>
      <vt:lpstr>Gruppo x divisioni</vt:lpstr>
      <vt:lpstr>CPB</vt:lpstr>
      <vt:lpstr>CPB x aree</vt:lpstr>
      <vt:lpstr>PI</vt:lpstr>
      <vt:lpstr>RCB</vt:lpstr>
      <vt:lpstr>RCB x aree</vt:lpstr>
      <vt:lpstr>CC</vt:lpstr>
      <vt:lpstr>Disclaimer</vt:lpstr>
      <vt:lpstr>tabelle per comunicato</vt:lpstr>
      <vt:lpstr>CC!Area_stampa</vt:lpstr>
      <vt:lpstr>'Conto Economico'!Area_stampa</vt:lpstr>
      <vt:lpstr>CPB!Area_stampa</vt:lpstr>
      <vt:lpstr>'CPB x aree'!Area_stampa</vt:lpstr>
      <vt:lpstr>'Gruppo x divisioni'!Area_stampa</vt:lpstr>
      <vt:lpstr>PI!Area_stampa</vt:lpstr>
      <vt:lpstr>RCB!Area_stampa</vt:lpstr>
      <vt:lpstr>'RCB x aree'!Area_stampa</vt:lpstr>
      <vt:lpstr>'Stato Patrimoniale'!Area_stampa</vt:lpstr>
      <vt:lpstr>'tabelle per comunicato'!Area_stampa</vt:lpstr>
    </vt:vector>
  </TitlesOfParts>
  <Company>Mediobanca S.P.A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DeMaria Luisa</dc:creator>
  <cp:lastModifiedBy>Marco Battistello</cp:lastModifiedBy>
  <cp:lastPrinted>2015-10-22T15:10:14Z</cp:lastPrinted>
  <dcterms:created xsi:type="dcterms:W3CDTF">2009-04-20T13:50:10Z</dcterms:created>
  <dcterms:modified xsi:type="dcterms:W3CDTF">2015-11-11T15:43:17Z</dcterms:modified>
</cp:coreProperties>
</file>